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urig\Documents\Rada\2016\054\"/>
    </mc:Choice>
  </mc:AlternateContent>
  <bookViews>
    <workbookView xWindow="0" yWindow="0" windowWidth="24000" windowHeight="9510"/>
  </bookViews>
  <sheets>
    <sheet name="Popis práce" sheetId="1" r:id="rId1"/>
    <sheet name="rozpočet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M8" i="2" l="1"/>
  <c r="M11" i="2"/>
  <c r="M18" i="2"/>
  <c r="M80" i="2"/>
  <c r="M57" i="2"/>
  <c r="M61" i="2" s="1"/>
  <c r="K36" i="2"/>
  <c r="M36" i="2" s="1"/>
  <c r="M9" i="2"/>
  <c r="M37" i="2" s="1"/>
  <c r="F85" i="2" s="1"/>
  <c r="F89" i="2" s="1"/>
  <c r="F91" i="2" s="1"/>
</calcChain>
</file>

<file path=xl/sharedStrings.xml><?xml version="1.0" encoding="utf-8"?>
<sst xmlns="http://schemas.openxmlformats.org/spreadsheetml/2006/main" count="263" uniqueCount="130">
  <si>
    <t>Byt Ďáblická 161, přízemí</t>
  </si>
  <si>
    <t>sestava bytu:</t>
  </si>
  <si>
    <t>předsíń, cca</t>
  </si>
  <si>
    <t>m2</t>
  </si>
  <si>
    <t>kuchyň, cca</t>
  </si>
  <si>
    <t>pokoj, cca</t>
  </si>
  <si>
    <t>koupelna cca</t>
  </si>
  <si>
    <t xml:space="preserve">Prováděli: </t>
  </si>
  <si>
    <t>p. Lehejček, stavební technik</t>
  </si>
  <si>
    <t>p. Kolář, technik elektro</t>
  </si>
  <si>
    <t>Demontáž PVC podlahy v kuchyni (pro zjištění stavu podlahy)</t>
  </si>
  <si>
    <t>Demontáž kuchyně - spodní skříňky a sporáku, prohlídka zjištění stavu kuchyně</t>
  </si>
  <si>
    <t>Kontrola elektroinstalací a plynového vedení</t>
  </si>
  <si>
    <t>Demontáž sprchového koutu a zjištění stavu odpadu</t>
  </si>
  <si>
    <t>Demontáž části parket v místě průchodu do pokoje - zjištění stavu prken</t>
  </si>
  <si>
    <t>Prohlídka stěn a stropů</t>
  </si>
  <si>
    <t>Na základě prohlídky byly zjištěny následující závady a nutnost následujících oprav:</t>
  </si>
  <si>
    <t>1.1</t>
  </si>
  <si>
    <t>Oprava prasklin a výkvětu po protečení</t>
  </si>
  <si>
    <t>Návrh:</t>
  </si>
  <si>
    <t>1 varianta:</t>
  </si>
  <si>
    <t>přetmelení a přeštukování</t>
  </si>
  <si>
    <t>2 varianta (trvalá):</t>
  </si>
  <si>
    <t>oškrábání, penetrace, perlinka, lepidlo, štuk</t>
  </si>
  <si>
    <t>1.2.</t>
  </si>
  <si>
    <t>Podlaha kuchyně a předsíně</t>
  </si>
  <si>
    <t>Odstranění starých vrstev nivelace namokro, vyčištění a dezinfekce</t>
  </si>
  <si>
    <t>plísní v koutech, penetrace, plastická nivelace pod PVC NOVILON,</t>
  </si>
  <si>
    <t>PVC vč. zasoklování</t>
  </si>
  <si>
    <t>1.3.</t>
  </si>
  <si>
    <t>Podlaha pokoje</t>
  </si>
  <si>
    <t>Zjištění:</t>
  </si>
  <si>
    <t>Parkety poškozené červotočem (nejvíce v koutě mezi okny), lokálně</t>
  </si>
  <si>
    <t>Podkladová vrstva - prkna bez viditelného poškození, suché odpovídající stáří,</t>
  </si>
  <si>
    <t>bez větších otevřených spár (otevřené spáry - příznak trvalé degenerace materiálu)</t>
  </si>
  <si>
    <t>Obroušení parket, ošetření ČERVOSTOPEM, přelakování, montáž širších lišt</t>
  </si>
  <si>
    <t>(překrytí šrších spár při stěně).</t>
  </si>
  <si>
    <t>1.4.</t>
  </si>
  <si>
    <t>Koupelna</t>
  </si>
  <si>
    <t>Dlažba soudržná, pevná, nepodmáčená</t>
  </si>
  <si>
    <t>vyčištění dlažby</t>
  </si>
  <si>
    <t>Montáž nového sprchového koutu vč. vaničky 80x80 cm</t>
  </si>
  <si>
    <t>Dále viz elektro</t>
  </si>
  <si>
    <t>1.5.</t>
  </si>
  <si>
    <t>Montáž nových prahů (3x)</t>
  </si>
  <si>
    <t>1.6.</t>
  </si>
  <si>
    <t>Zednické opravy a práce</t>
  </si>
  <si>
    <t>Otvor mezi kuchyní a pokojem</t>
  </si>
  <si>
    <t>Vady ve zdivu ostění, pravděpodobně nesprávným postupem</t>
  </si>
  <si>
    <t>při odbourání zárubní a zazdívání</t>
  </si>
  <si>
    <t xml:space="preserve">Zazdění ocelové zárubně 800x1970 mm, osazení dveří </t>
  </si>
  <si>
    <t>Navrhujeme osazení 3 dveřích křídel, b ílé hladké, 2/3 prosklené</t>
  </si>
  <si>
    <t>a nátěr 4 zárubní</t>
  </si>
  <si>
    <t>1.7.</t>
  </si>
  <si>
    <t>Okna a parapety</t>
  </si>
  <si>
    <t>Očištění, zdrsnění ploch rámů a křídel, nátěr bílou barvou</t>
  </si>
  <si>
    <t>1x doplnění okapničky</t>
  </si>
  <si>
    <t>Demontáž nefunkčních a potrhaných sítí v oknech</t>
  </si>
  <si>
    <t>1.8.</t>
  </si>
  <si>
    <t>Malování všech prostor</t>
  </si>
  <si>
    <t>2.</t>
  </si>
  <si>
    <t>1.</t>
  </si>
  <si>
    <t>2.1.</t>
  </si>
  <si>
    <t>Elektro (při prohlídce a demontážích zjištěny tyto závady):</t>
  </si>
  <si>
    <t>(v případě kovové nutno dovést zemnící kabeláž)</t>
  </si>
  <si>
    <t>2.2</t>
  </si>
  <si>
    <t>Sprchová kovová vanička nebyla zemněná</t>
  </si>
  <si>
    <t>Plynový kotel není zemněn a schází odpad na odkap</t>
  </si>
  <si>
    <t>Pozvat plynaře a nechat opravit zjištěné závady</t>
  </si>
  <si>
    <t>2.3</t>
  </si>
  <si>
    <t>Vypálené dvě dvojzásunvky - vyměnit</t>
  </si>
  <si>
    <t>2.4</t>
  </si>
  <si>
    <t>Osvětlovací těleso nad umyvadlem je nechráněné</t>
  </si>
  <si>
    <t>montáž jiného osvětlovacího tělesa s kabeláží</t>
  </si>
  <si>
    <t>2 varianta - doporučujeme:</t>
  </si>
  <si>
    <t>do spáry a montáž stropního osvětlovacího tělesa</t>
  </si>
  <si>
    <t>montáž plastové "galerky" a osvětlovacího tělesa na strop</t>
  </si>
  <si>
    <t>2.5</t>
  </si>
  <si>
    <t>Zásuvky a vypínače - zjištění</t>
  </si>
  <si>
    <t>10x dvojzásuvka</t>
  </si>
  <si>
    <t>3x jednozásuvka</t>
  </si>
  <si>
    <t>3x jednovypínač</t>
  </si>
  <si>
    <t>2x dvojvypínač</t>
  </si>
  <si>
    <t>2.6.</t>
  </si>
  <si>
    <t>Naléhavě doporučujeme provést revizy elektro - zařídíme</t>
  </si>
  <si>
    <t>1 varianta - jednoduchá:</t>
  </si>
  <si>
    <t>výměna všech za shodný typ klasik, bílý, či lépe</t>
  </si>
  <si>
    <t>za jiný typ vyššího standardu (např. SWING), možná</t>
  </si>
  <si>
    <t>i jiná barva, např. krémová</t>
  </si>
  <si>
    <t>případně dle doporučení namontovat hlásič CO</t>
  </si>
  <si>
    <t>3.</t>
  </si>
  <si>
    <t>Potrubí a radiátory topného systému</t>
  </si>
  <si>
    <t>3.1.</t>
  </si>
  <si>
    <t>Silně znečištěné</t>
  </si>
  <si>
    <t>očištění a nátěr potrubí</t>
  </si>
  <si>
    <t>3.2.</t>
  </si>
  <si>
    <t>Chybí dvě termostatické hlavice</t>
  </si>
  <si>
    <t>Doplnit</t>
  </si>
  <si>
    <t>Užít plastovou vaničku viz 1.4</t>
  </si>
  <si>
    <t>4.</t>
  </si>
  <si>
    <t>4.1.</t>
  </si>
  <si>
    <t>Renovace kuchyně</t>
  </si>
  <si>
    <t>Celkové očištění a omytí</t>
  </si>
  <si>
    <t>Opravy hran a spojovacích hran</t>
  </si>
  <si>
    <t>Instalace nové krycí lišty</t>
  </si>
  <si>
    <t>Výměna jadnoho prasklého skla</t>
  </si>
  <si>
    <t>Vyčištění sporáku</t>
  </si>
  <si>
    <t>Kuchyně (dle zjištění vč. sporáku použitelná)</t>
  </si>
  <si>
    <t>Montáž nové dřezové baterie</t>
  </si>
  <si>
    <t>Přesunutí digestoře dom správné polohy</t>
  </si>
  <si>
    <t>Výměna zářivky v lince</t>
  </si>
  <si>
    <t>Nová dřezový syfon</t>
  </si>
  <si>
    <t>9x vyčištění,  zbytek nové</t>
  </si>
  <si>
    <t>Dne 30.10.2016 byly provedeny následující demontáže a zjištění stavu před rekonstrukcí</t>
  </si>
  <si>
    <t>množství</t>
  </si>
  <si>
    <t>cena</t>
  </si>
  <si>
    <t xml:space="preserve">cena za </t>
  </si>
  <si>
    <t>jednotku</t>
  </si>
  <si>
    <t>celkem</t>
  </si>
  <si>
    <t>CELKEM</t>
  </si>
  <si>
    <t>celkem materiál a práce</t>
  </si>
  <si>
    <t>doprava a odvoz odpadu</t>
  </si>
  <si>
    <t>ostatní náklady, režie</t>
  </si>
  <si>
    <t>Rekapitulace</t>
  </si>
  <si>
    <t>příprava, zjištění skutečného stavu</t>
  </si>
  <si>
    <t>x</t>
  </si>
  <si>
    <t>Výměna jednoho prasklého skla</t>
  </si>
  <si>
    <t>Nová dřezový syfon vč úpravy odpadu</t>
  </si>
  <si>
    <t>CElKEM</t>
  </si>
  <si>
    <t>v 1.1. varianta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</si>
</sst>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tabSelected="1" workbookViewId="0">
      <selection activeCell="I8" sqref="I8"/>
    </sheetView>
  </sheetViews>
  <sheetFormatPr defaultRowHeight="12.75" x14ac:dyDescent="0.2"/>
  <cols>
    <col min="1" max="1" width="4.5703125" customWidth="1"/>
    <col min="4" max="4" width="13.7109375" customWidth="1"/>
    <col min="9" max="9" width="11.85546875" customWidth="1"/>
  </cols>
  <sheetData>
    <row r="2" spans="2:9" ht="15.75" x14ac:dyDescent="0.25">
      <c r="B2" s="2" t="s">
        <v>0</v>
      </c>
      <c r="C2" s="2"/>
      <c r="D2" s="2"/>
    </row>
    <row r="4" spans="2:9" x14ac:dyDescent="0.2">
      <c r="B4" t="s">
        <v>1</v>
      </c>
      <c r="D4" t="s">
        <v>2</v>
      </c>
      <c r="E4">
        <v>4</v>
      </c>
      <c r="F4" t="s">
        <v>3</v>
      </c>
      <c r="I4">
        <v>20</v>
      </c>
    </row>
    <row r="5" spans="2:9" x14ac:dyDescent="0.2">
      <c r="D5" t="s">
        <v>4</v>
      </c>
      <c r="E5">
        <v>14</v>
      </c>
      <c r="F5" t="s">
        <v>3</v>
      </c>
      <c r="I5">
        <v>42</v>
      </c>
    </row>
    <row r="6" spans="2:9" x14ac:dyDescent="0.2">
      <c r="D6" t="s">
        <v>5</v>
      </c>
      <c r="E6">
        <v>24</v>
      </c>
      <c r="F6" t="s">
        <v>3</v>
      </c>
      <c r="I6">
        <v>60</v>
      </c>
    </row>
    <row r="7" spans="2:9" x14ac:dyDescent="0.2">
      <c r="D7" t="s">
        <v>6</v>
      </c>
      <c r="E7">
        <v>3</v>
      </c>
      <c r="F7" t="s">
        <v>3</v>
      </c>
      <c r="I7">
        <v>5</v>
      </c>
    </row>
    <row r="9" spans="2:9" x14ac:dyDescent="0.2">
      <c r="B9" t="s">
        <v>113</v>
      </c>
    </row>
    <row r="10" spans="2:9" x14ac:dyDescent="0.2">
      <c r="C10" t="s">
        <v>7</v>
      </c>
      <c r="D10" t="s">
        <v>8</v>
      </c>
    </row>
    <row r="11" spans="2:9" x14ac:dyDescent="0.2">
      <c r="D11" t="s">
        <v>9</v>
      </c>
    </row>
    <row r="13" spans="2:9" x14ac:dyDescent="0.2">
      <c r="B13" t="s">
        <v>10</v>
      </c>
    </row>
    <row r="14" spans="2:9" x14ac:dyDescent="0.2">
      <c r="B14" t="s">
        <v>11</v>
      </c>
    </row>
    <row r="15" spans="2:9" x14ac:dyDescent="0.2">
      <c r="B15" t="s">
        <v>12</v>
      </c>
    </row>
    <row r="16" spans="2:9" x14ac:dyDescent="0.2">
      <c r="B16" t="s">
        <v>13</v>
      </c>
    </row>
    <row r="17" spans="1:9" x14ac:dyDescent="0.2">
      <c r="B17" t="s">
        <v>14</v>
      </c>
    </row>
    <row r="18" spans="1:9" x14ac:dyDescent="0.2">
      <c r="B18" t="s">
        <v>15</v>
      </c>
    </row>
    <row r="20" spans="1:9" x14ac:dyDescent="0.2">
      <c r="B20" s="1" t="s">
        <v>16</v>
      </c>
      <c r="C20" s="1"/>
      <c r="D20" s="1"/>
      <c r="E20" s="1"/>
      <c r="F20" s="1"/>
      <c r="G20" s="1"/>
      <c r="H20" s="1"/>
      <c r="I20" s="1"/>
    </row>
    <row r="22" spans="1:9" x14ac:dyDescent="0.2">
      <c r="A22" t="s">
        <v>61</v>
      </c>
      <c r="B22" s="1" t="s">
        <v>46</v>
      </c>
      <c r="C22" s="1"/>
    </row>
    <row r="23" spans="1:9" x14ac:dyDescent="0.2">
      <c r="A23" t="s">
        <v>17</v>
      </c>
      <c r="B23" t="s">
        <v>18</v>
      </c>
    </row>
    <row r="24" spans="1:9" x14ac:dyDescent="0.2">
      <c r="B24" s="3" t="s">
        <v>19</v>
      </c>
      <c r="C24" t="s">
        <v>20</v>
      </c>
      <c r="E24" t="s">
        <v>21</v>
      </c>
    </row>
    <row r="25" spans="1:9" x14ac:dyDescent="0.2">
      <c r="C25" t="s">
        <v>22</v>
      </c>
      <c r="E25" t="s">
        <v>23</v>
      </c>
    </row>
    <row r="26" spans="1:9" x14ac:dyDescent="0.2">
      <c r="A26" t="s">
        <v>24</v>
      </c>
      <c r="B26" t="s">
        <v>25</v>
      </c>
    </row>
    <row r="27" spans="1:9" x14ac:dyDescent="0.2">
      <c r="B27" t="s">
        <v>19</v>
      </c>
      <c r="C27" t="s">
        <v>26</v>
      </c>
    </row>
    <row r="28" spans="1:9" x14ac:dyDescent="0.2">
      <c r="C28" t="s">
        <v>27</v>
      </c>
    </row>
    <row r="29" spans="1:9" x14ac:dyDescent="0.2">
      <c r="C29" t="s">
        <v>28</v>
      </c>
    </row>
    <row r="30" spans="1:9" x14ac:dyDescent="0.2">
      <c r="A30" t="s">
        <v>29</v>
      </c>
      <c r="B30" t="s">
        <v>30</v>
      </c>
    </row>
    <row r="31" spans="1:9" x14ac:dyDescent="0.2">
      <c r="B31" t="s">
        <v>31</v>
      </c>
      <c r="C31" t="s">
        <v>32</v>
      </c>
    </row>
    <row r="32" spans="1:9" x14ac:dyDescent="0.2">
      <c r="C32" t="s">
        <v>33</v>
      </c>
    </row>
    <row r="33" spans="1:4" x14ac:dyDescent="0.2">
      <c r="C33" t="s">
        <v>34</v>
      </c>
    </row>
    <row r="34" spans="1:4" x14ac:dyDescent="0.2">
      <c r="B34" t="s">
        <v>19</v>
      </c>
      <c r="C34" t="s">
        <v>35</v>
      </c>
    </row>
    <row r="35" spans="1:4" x14ac:dyDescent="0.2">
      <c r="C35" t="s">
        <v>36</v>
      </c>
    </row>
    <row r="36" spans="1:4" x14ac:dyDescent="0.2">
      <c r="A36" t="s">
        <v>37</v>
      </c>
      <c r="B36" t="s">
        <v>38</v>
      </c>
    </row>
    <row r="37" spans="1:4" x14ac:dyDescent="0.2">
      <c r="B37" t="s">
        <v>31</v>
      </c>
      <c r="C37" t="s">
        <v>39</v>
      </c>
    </row>
    <row r="38" spans="1:4" x14ac:dyDescent="0.2">
      <c r="B38" t="s">
        <v>19</v>
      </c>
      <c r="C38" t="s">
        <v>40</v>
      </c>
    </row>
    <row r="39" spans="1:4" x14ac:dyDescent="0.2">
      <c r="C39" t="s">
        <v>41</v>
      </c>
    </row>
    <row r="40" spans="1:4" x14ac:dyDescent="0.2">
      <c r="C40" t="s">
        <v>42</v>
      </c>
    </row>
    <row r="41" spans="1:4" x14ac:dyDescent="0.2">
      <c r="A41" t="s">
        <v>43</v>
      </c>
      <c r="B41" t="s">
        <v>44</v>
      </c>
    </row>
    <row r="42" spans="1:4" x14ac:dyDescent="0.2">
      <c r="A42" t="s">
        <v>45</v>
      </c>
      <c r="B42" t="s">
        <v>47</v>
      </c>
    </row>
    <row r="43" spans="1:4" x14ac:dyDescent="0.2">
      <c r="B43" t="s">
        <v>31</v>
      </c>
      <c r="C43" t="s">
        <v>48</v>
      </c>
    </row>
    <row r="44" spans="1:4" x14ac:dyDescent="0.2">
      <c r="D44" t="s">
        <v>49</v>
      </c>
    </row>
    <row r="45" spans="1:4" x14ac:dyDescent="0.2">
      <c r="B45" t="s">
        <v>19</v>
      </c>
      <c r="C45" t="s">
        <v>50</v>
      </c>
    </row>
    <row r="46" spans="1:4" x14ac:dyDescent="0.2">
      <c r="C46" t="s">
        <v>51</v>
      </c>
    </row>
    <row r="47" spans="1:4" x14ac:dyDescent="0.2">
      <c r="D47" t="s">
        <v>52</v>
      </c>
    </row>
    <row r="48" spans="1:4" x14ac:dyDescent="0.2">
      <c r="A48" t="s">
        <v>53</v>
      </c>
      <c r="B48" t="s">
        <v>54</v>
      </c>
    </row>
    <row r="49" spans="1:5" x14ac:dyDescent="0.2">
      <c r="B49" t="s">
        <v>19</v>
      </c>
      <c r="C49" t="s">
        <v>55</v>
      </c>
    </row>
    <row r="50" spans="1:5" x14ac:dyDescent="0.2">
      <c r="C50" t="s">
        <v>56</v>
      </c>
    </row>
    <row r="51" spans="1:5" x14ac:dyDescent="0.2">
      <c r="C51" t="s">
        <v>57</v>
      </c>
    </row>
    <row r="52" spans="1:5" x14ac:dyDescent="0.2">
      <c r="A52" t="s">
        <v>58</v>
      </c>
      <c r="B52" t="s">
        <v>59</v>
      </c>
    </row>
    <row r="54" spans="1:5" x14ac:dyDescent="0.2">
      <c r="A54" t="s">
        <v>60</v>
      </c>
      <c r="B54" s="1" t="s">
        <v>63</v>
      </c>
    </row>
    <row r="55" spans="1:5" x14ac:dyDescent="0.2">
      <c r="A55" t="s">
        <v>62</v>
      </c>
      <c r="B55" t="s">
        <v>66</v>
      </c>
    </row>
    <row r="56" spans="1:5" x14ac:dyDescent="0.2">
      <c r="B56" t="s">
        <v>19</v>
      </c>
      <c r="C56" t="s">
        <v>98</v>
      </c>
    </row>
    <row r="57" spans="1:5" x14ac:dyDescent="0.2">
      <c r="C57" t="s">
        <v>64</v>
      </c>
    </row>
    <row r="58" spans="1:5" x14ac:dyDescent="0.2">
      <c r="A58" t="s">
        <v>65</v>
      </c>
      <c r="B58" t="s">
        <v>67</v>
      </c>
    </row>
    <row r="59" spans="1:5" x14ac:dyDescent="0.2">
      <c r="B59" t="s">
        <v>19</v>
      </c>
      <c r="C59" t="s">
        <v>68</v>
      </c>
    </row>
    <row r="60" spans="1:5" x14ac:dyDescent="0.2">
      <c r="D60" t="s">
        <v>89</v>
      </c>
    </row>
    <row r="61" spans="1:5" x14ac:dyDescent="0.2">
      <c r="A61" t="s">
        <v>69</v>
      </c>
      <c r="B61" t="s">
        <v>70</v>
      </c>
    </row>
    <row r="62" spans="1:5" x14ac:dyDescent="0.2">
      <c r="A62" t="s">
        <v>71</v>
      </c>
      <c r="B62" t="s">
        <v>72</v>
      </c>
    </row>
    <row r="63" spans="1:5" x14ac:dyDescent="0.2">
      <c r="B63" t="s">
        <v>19</v>
      </c>
      <c r="C63" t="s">
        <v>20</v>
      </c>
      <c r="E63" t="s">
        <v>73</v>
      </c>
    </row>
    <row r="64" spans="1:5" x14ac:dyDescent="0.2">
      <c r="E64" t="s">
        <v>75</v>
      </c>
    </row>
    <row r="65" spans="1:5" x14ac:dyDescent="0.2">
      <c r="C65" t="s">
        <v>74</v>
      </c>
      <c r="E65" t="s">
        <v>76</v>
      </c>
    </row>
    <row r="66" spans="1:5" x14ac:dyDescent="0.2">
      <c r="A66" t="s">
        <v>77</v>
      </c>
      <c r="B66" t="s">
        <v>78</v>
      </c>
    </row>
    <row r="67" spans="1:5" x14ac:dyDescent="0.2">
      <c r="C67" t="s">
        <v>79</v>
      </c>
    </row>
    <row r="68" spans="1:5" x14ac:dyDescent="0.2">
      <c r="C68" t="s">
        <v>80</v>
      </c>
    </row>
    <row r="69" spans="1:5" x14ac:dyDescent="0.2">
      <c r="C69" t="s">
        <v>81</v>
      </c>
    </row>
    <row r="70" spans="1:5" x14ac:dyDescent="0.2">
      <c r="C70" t="s">
        <v>82</v>
      </c>
    </row>
    <row r="71" spans="1:5" x14ac:dyDescent="0.2">
      <c r="B71" t="s">
        <v>19</v>
      </c>
      <c r="C71" t="s">
        <v>85</v>
      </c>
      <c r="E71" t="s">
        <v>112</v>
      </c>
    </row>
    <row r="72" spans="1:5" x14ac:dyDescent="0.2">
      <c r="C72" t="s">
        <v>74</v>
      </c>
      <c r="E72" t="s">
        <v>86</v>
      </c>
    </row>
    <row r="73" spans="1:5" x14ac:dyDescent="0.2">
      <c r="E73" t="s">
        <v>87</v>
      </c>
    </row>
    <row r="74" spans="1:5" x14ac:dyDescent="0.2">
      <c r="E74" t="s">
        <v>88</v>
      </c>
    </row>
    <row r="75" spans="1:5" x14ac:dyDescent="0.2">
      <c r="A75" t="s">
        <v>83</v>
      </c>
      <c r="B75" t="s">
        <v>84</v>
      </c>
    </row>
    <row r="77" spans="1:5" x14ac:dyDescent="0.2">
      <c r="A77" t="s">
        <v>90</v>
      </c>
      <c r="B77" s="1" t="s">
        <v>91</v>
      </c>
      <c r="C77" s="1"/>
      <c r="D77" s="1"/>
    </row>
    <row r="78" spans="1:5" x14ac:dyDescent="0.2">
      <c r="A78" t="s">
        <v>92</v>
      </c>
      <c r="B78" t="s">
        <v>93</v>
      </c>
    </row>
    <row r="79" spans="1:5" x14ac:dyDescent="0.2">
      <c r="B79" t="s">
        <v>19</v>
      </c>
      <c r="C79" t="s">
        <v>94</v>
      </c>
    </row>
    <row r="80" spans="1:5" x14ac:dyDescent="0.2">
      <c r="A80" t="s">
        <v>95</v>
      </c>
      <c r="B80" t="s">
        <v>96</v>
      </c>
    </row>
    <row r="81" spans="1:3" x14ac:dyDescent="0.2">
      <c r="B81" t="s">
        <v>19</v>
      </c>
      <c r="C81" t="s">
        <v>97</v>
      </c>
    </row>
    <row r="83" spans="1:3" x14ac:dyDescent="0.2">
      <c r="A83" t="s">
        <v>99</v>
      </c>
      <c r="B83" s="1" t="s">
        <v>107</v>
      </c>
    </row>
    <row r="84" spans="1:3" x14ac:dyDescent="0.2">
      <c r="A84" t="s">
        <v>100</v>
      </c>
      <c r="B84" t="s">
        <v>101</v>
      </c>
    </row>
    <row r="85" spans="1:3" x14ac:dyDescent="0.2">
      <c r="B85" t="s">
        <v>19</v>
      </c>
      <c r="C85" t="s">
        <v>102</v>
      </c>
    </row>
    <row r="86" spans="1:3" x14ac:dyDescent="0.2">
      <c r="C86" t="s">
        <v>103</v>
      </c>
    </row>
    <row r="87" spans="1:3" x14ac:dyDescent="0.2">
      <c r="C87" t="s">
        <v>104</v>
      </c>
    </row>
    <row r="88" spans="1:3" x14ac:dyDescent="0.2">
      <c r="C88" t="s">
        <v>105</v>
      </c>
    </row>
    <row r="89" spans="1:3" x14ac:dyDescent="0.2">
      <c r="C89" t="s">
        <v>106</v>
      </c>
    </row>
    <row r="90" spans="1:3" x14ac:dyDescent="0.2">
      <c r="C90" t="s">
        <v>108</v>
      </c>
    </row>
    <row r="91" spans="1:3" x14ac:dyDescent="0.2">
      <c r="C91" t="s">
        <v>109</v>
      </c>
    </row>
    <row r="92" spans="1:3" x14ac:dyDescent="0.2">
      <c r="C92" t="s">
        <v>110</v>
      </c>
    </row>
    <row r="93" spans="1:3" x14ac:dyDescent="0.2">
      <c r="C93" t="s">
        <v>111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1"/>
  <sheetViews>
    <sheetView workbookViewId="0">
      <selection activeCell="S6" sqref="S6"/>
    </sheetView>
  </sheetViews>
  <sheetFormatPr defaultRowHeight="12.75" x14ac:dyDescent="0.2"/>
  <cols>
    <col min="1" max="1" width="4.5703125" customWidth="1"/>
    <col min="4" max="4" width="13.7109375" customWidth="1"/>
    <col min="9" max="9" width="11.85546875" customWidth="1"/>
  </cols>
  <sheetData>
    <row r="2" spans="1:13" ht="15.75" x14ac:dyDescent="0.25">
      <c r="B2" s="2" t="s">
        <v>0</v>
      </c>
      <c r="C2" s="2"/>
      <c r="D2" s="2"/>
    </row>
    <row r="3" spans="1:13" ht="15.75" x14ac:dyDescent="0.25">
      <c r="B3" s="2"/>
      <c r="C3" s="2"/>
      <c r="D3" s="2"/>
    </row>
    <row r="4" spans="1:13" ht="15.75" x14ac:dyDescent="0.25">
      <c r="B4" s="2"/>
      <c r="C4" s="2"/>
      <c r="D4" s="2"/>
      <c r="L4" t="s">
        <v>116</v>
      </c>
      <c r="M4" t="s">
        <v>115</v>
      </c>
    </row>
    <row r="5" spans="1:13" x14ac:dyDescent="0.2">
      <c r="K5" t="s">
        <v>114</v>
      </c>
      <c r="L5" t="s">
        <v>117</v>
      </c>
      <c r="M5" t="s">
        <v>118</v>
      </c>
    </row>
    <row r="6" spans="1:13" x14ac:dyDescent="0.2">
      <c r="A6" t="s">
        <v>61</v>
      </c>
      <c r="B6" s="1" t="s">
        <v>46</v>
      </c>
      <c r="C6" s="1"/>
    </row>
    <row r="7" spans="1:13" x14ac:dyDescent="0.2">
      <c r="A7" t="s">
        <v>17</v>
      </c>
      <c r="B7" t="s">
        <v>18</v>
      </c>
    </row>
    <row r="8" spans="1:13" x14ac:dyDescent="0.2">
      <c r="B8" s="3" t="s">
        <v>19</v>
      </c>
      <c r="C8" t="s">
        <v>20</v>
      </c>
      <c r="E8" t="s">
        <v>21</v>
      </c>
      <c r="J8" t="s">
        <v>125</v>
      </c>
      <c r="K8">
        <v>16</v>
      </c>
      <c r="L8">
        <v>180</v>
      </c>
      <c r="M8">
        <f>K8*L8</f>
        <v>2880</v>
      </c>
    </row>
    <row r="9" spans="1:13" x14ac:dyDescent="0.2">
      <c r="C9" t="s">
        <v>22</v>
      </c>
      <c r="E9" t="s">
        <v>23</v>
      </c>
      <c r="K9">
        <v>45</v>
      </c>
      <c r="L9">
        <v>400</v>
      </c>
      <c r="M9">
        <f>K9*L9</f>
        <v>18000</v>
      </c>
    </row>
    <row r="10" spans="1:13" x14ac:dyDescent="0.2">
      <c r="A10" t="s">
        <v>24</v>
      </c>
      <c r="B10" t="s">
        <v>25</v>
      </c>
    </row>
    <row r="11" spans="1:13" x14ac:dyDescent="0.2">
      <c r="B11" t="s">
        <v>19</v>
      </c>
      <c r="C11" t="s">
        <v>26</v>
      </c>
      <c r="K11">
        <v>18</v>
      </c>
      <c r="L11">
        <v>650</v>
      </c>
      <c r="M11">
        <f>K11*L11</f>
        <v>11700</v>
      </c>
    </row>
    <row r="12" spans="1:13" x14ac:dyDescent="0.2">
      <c r="C12" t="s">
        <v>27</v>
      </c>
    </row>
    <row r="13" spans="1:13" x14ac:dyDescent="0.2">
      <c r="C13" t="s">
        <v>28</v>
      </c>
    </row>
    <row r="14" spans="1:13" x14ac:dyDescent="0.2">
      <c r="A14" t="s">
        <v>29</v>
      </c>
      <c r="B14" t="s">
        <v>30</v>
      </c>
    </row>
    <row r="15" spans="1:13" x14ac:dyDescent="0.2">
      <c r="B15" t="s">
        <v>31</v>
      </c>
      <c r="C15" t="s">
        <v>32</v>
      </c>
    </row>
    <row r="16" spans="1:13" x14ac:dyDescent="0.2">
      <c r="C16" t="s">
        <v>33</v>
      </c>
    </row>
    <row r="17" spans="1:13" x14ac:dyDescent="0.2">
      <c r="C17" t="s">
        <v>34</v>
      </c>
    </row>
    <row r="18" spans="1:13" x14ac:dyDescent="0.2">
      <c r="B18" t="s">
        <v>19</v>
      </c>
      <c r="C18" t="s">
        <v>35</v>
      </c>
      <c r="K18">
        <v>24</v>
      </c>
      <c r="L18">
        <v>500</v>
      </c>
      <c r="M18">
        <f>K18*L18</f>
        <v>12000</v>
      </c>
    </row>
    <row r="19" spans="1:13" x14ac:dyDescent="0.2">
      <c r="C19" t="s">
        <v>36</v>
      </c>
    </row>
    <row r="20" spans="1:13" x14ac:dyDescent="0.2">
      <c r="A20" t="s">
        <v>37</v>
      </c>
      <c r="B20" t="s">
        <v>38</v>
      </c>
      <c r="M20">
        <v>15000</v>
      </c>
    </row>
    <row r="21" spans="1:13" x14ac:dyDescent="0.2">
      <c r="B21" t="s">
        <v>31</v>
      </c>
      <c r="C21" t="s">
        <v>39</v>
      </c>
    </row>
    <row r="22" spans="1:13" x14ac:dyDescent="0.2">
      <c r="B22" t="s">
        <v>19</v>
      </c>
      <c r="C22" t="s">
        <v>40</v>
      </c>
    </row>
    <row r="23" spans="1:13" x14ac:dyDescent="0.2">
      <c r="C23" t="s">
        <v>41</v>
      </c>
    </row>
    <row r="24" spans="1:13" x14ac:dyDescent="0.2">
      <c r="C24" t="s">
        <v>42</v>
      </c>
    </row>
    <row r="25" spans="1:13" x14ac:dyDescent="0.2">
      <c r="A25" t="s">
        <v>43</v>
      </c>
      <c r="B25" t="s">
        <v>44</v>
      </c>
      <c r="M25">
        <v>750</v>
      </c>
    </row>
    <row r="26" spans="1:13" x14ac:dyDescent="0.2">
      <c r="A26" t="s">
        <v>45</v>
      </c>
      <c r="B26" t="s">
        <v>47</v>
      </c>
    </row>
    <row r="27" spans="1:13" x14ac:dyDescent="0.2">
      <c r="B27" t="s">
        <v>31</v>
      </c>
      <c r="C27" t="s">
        <v>48</v>
      </c>
    </row>
    <row r="28" spans="1:13" x14ac:dyDescent="0.2">
      <c r="D28" t="s">
        <v>49</v>
      </c>
    </row>
    <row r="29" spans="1:13" x14ac:dyDescent="0.2">
      <c r="B29" t="s">
        <v>19</v>
      </c>
      <c r="C29" t="s">
        <v>50</v>
      </c>
      <c r="M29">
        <v>14500</v>
      </c>
    </row>
    <row r="30" spans="1:13" x14ac:dyDescent="0.2">
      <c r="C30" t="s">
        <v>51</v>
      </c>
    </row>
    <row r="31" spans="1:13" x14ac:dyDescent="0.2">
      <c r="D31" t="s">
        <v>52</v>
      </c>
    </row>
    <row r="32" spans="1:13" x14ac:dyDescent="0.2">
      <c r="A32" t="s">
        <v>53</v>
      </c>
      <c r="B32" t="s">
        <v>54</v>
      </c>
      <c r="M32">
        <v>6000</v>
      </c>
    </row>
    <row r="33" spans="1:13" x14ac:dyDescent="0.2">
      <c r="B33" t="s">
        <v>19</v>
      </c>
      <c r="C33" t="s">
        <v>55</v>
      </c>
    </row>
    <row r="34" spans="1:13" x14ac:dyDescent="0.2">
      <c r="C34" t="s">
        <v>56</v>
      </c>
    </row>
    <row r="35" spans="1:13" x14ac:dyDescent="0.2">
      <c r="C35" t="s">
        <v>57</v>
      </c>
    </row>
    <row r="36" spans="1:13" x14ac:dyDescent="0.2">
      <c r="A36" t="s">
        <v>58</v>
      </c>
      <c r="B36" t="s">
        <v>59</v>
      </c>
      <c r="K36">
        <f>130+45</f>
        <v>175</v>
      </c>
      <c r="L36">
        <v>50</v>
      </c>
      <c r="M36">
        <f>K36*L36</f>
        <v>8750</v>
      </c>
    </row>
    <row r="37" spans="1:13" x14ac:dyDescent="0.2">
      <c r="I37" t="s">
        <v>119</v>
      </c>
      <c r="M37">
        <f>M9+M11+M18+M20+M25+M29+M32+M36</f>
        <v>86700</v>
      </c>
    </row>
    <row r="39" spans="1:13" x14ac:dyDescent="0.2">
      <c r="A39" t="s">
        <v>60</v>
      </c>
      <c r="B39" s="1" t="s">
        <v>63</v>
      </c>
    </row>
    <row r="40" spans="1:13" x14ac:dyDescent="0.2">
      <c r="A40" t="s">
        <v>62</v>
      </c>
      <c r="B40" t="s">
        <v>66</v>
      </c>
    </row>
    <row r="41" spans="1:13" x14ac:dyDescent="0.2">
      <c r="B41" t="s">
        <v>19</v>
      </c>
      <c r="C41" t="s">
        <v>98</v>
      </c>
      <c r="M41">
        <v>0</v>
      </c>
    </row>
    <row r="42" spans="1:13" x14ac:dyDescent="0.2">
      <c r="C42" t="s">
        <v>64</v>
      </c>
    </row>
    <row r="43" spans="1:13" x14ac:dyDescent="0.2">
      <c r="A43" t="s">
        <v>65</v>
      </c>
      <c r="B43" t="s">
        <v>67</v>
      </c>
    </row>
    <row r="44" spans="1:13" x14ac:dyDescent="0.2">
      <c r="B44" t="s">
        <v>19</v>
      </c>
      <c r="C44" t="s">
        <v>68</v>
      </c>
      <c r="M44">
        <v>5000</v>
      </c>
    </row>
    <row r="45" spans="1:13" x14ac:dyDescent="0.2">
      <c r="D45" t="s">
        <v>89</v>
      </c>
    </row>
    <row r="46" spans="1:13" x14ac:dyDescent="0.2">
      <c r="A46" t="s">
        <v>69</v>
      </c>
      <c r="B46" t="s">
        <v>70</v>
      </c>
    </row>
    <row r="47" spans="1:13" x14ac:dyDescent="0.2">
      <c r="A47" t="s">
        <v>71</v>
      </c>
      <c r="B47" t="s">
        <v>72</v>
      </c>
    </row>
    <row r="48" spans="1:13" x14ac:dyDescent="0.2">
      <c r="B48" t="s">
        <v>19</v>
      </c>
      <c r="C48" t="s">
        <v>20</v>
      </c>
      <c r="E48" t="s">
        <v>73</v>
      </c>
    </row>
    <row r="49" spans="1:13" x14ac:dyDescent="0.2">
      <c r="E49" t="s">
        <v>75</v>
      </c>
    </row>
    <row r="50" spans="1:13" x14ac:dyDescent="0.2">
      <c r="C50" t="s">
        <v>74</v>
      </c>
      <c r="E50" t="s">
        <v>76</v>
      </c>
      <c r="M50">
        <v>4000</v>
      </c>
    </row>
    <row r="51" spans="1:13" x14ac:dyDescent="0.2">
      <c r="A51" t="s">
        <v>77</v>
      </c>
      <c r="B51" t="s">
        <v>78</v>
      </c>
    </row>
    <row r="52" spans="1:13" x14ac:dyDescent="0.2">
      <c r="C52" t="s">
        <v>79</v>
      </c>
    </row>
    <row r="53" spans="1:13" x14ac:dyDescent="0.2">
      <c r="C53" t="s">
        <v>80</v>
      </c>
    </row>
    <row r="54" spans="1:13" x14ac:dyDescent="0.2">
      <c r="C54" t="s">
        <v>81</v>
      </c>
    </row>
    <row r="55" spans="1:13" x14ac:dyDescent="0.2">
      <c r="C55" t="s">
        <v>82</v>
      </c>
    </row>
    <row r="56" spans="1:13" x14ac:dyDescent="0.2">
      <c r="B56" t="s">
        <v>19</v>
      </c>
      <c r="C56" t="s">
        <v>85</v>
      </c>
      <c r="E56" t="s">
        <v>112</v>
      </c>
    </row>
    <row r="57" spans="1:13" x14ac:dyDescent="0.2">
      <c r="C57" t="s">
        <v>74</v>
      </c>
      <c r="E57" t="s">
        <v>86</v>
      </c>
      <c r="K57">
        <v>18</v>
      </c>
      <c r="L57">
        <v>300</v>
      </c>
      <c r="M57">
        <f>K57*L57</f>
        <v>5400</v>
      </c>
    </row>
    <row r="58" spans="1:13" x14ac:dyDescent="0.2">
      <c r="E58" t="s">
        <v>87</v>
      </c>
    </row>
    <row r="59" spans="1:13" x14ac:dyDescent="0.2">
      <c r="E59" t="s">
        <v>88</v>
      </c>
    </row>
    <row r="60" spans="1:13" x14ac:dyDescent="0.2">
      <c r="A60" t="s">
        <v>83</v>
      </c>
      <c r="B60" t="s">
        <v>84</v>
      </c>
      <c r="M60">
        <v>2500</v>
      </c>
    </row>
    <row r="61" spans="1:13" x14ac:dyDescent="0.2">
      <c r="I61" t="s">
        <v>119</v>
      </c>
      <c r="M61">
        <f>M41+M44+M50+M57+M60</f>
        <v>16900</v>
      </c>
    </row>
    <row r="63" spans="1:13" x14ac:dyDescent="0.2">
      <c r="A63" t="s">
        <v>90</v>
      </c>
      <c r="B63" s="1" t="s">
        <v>91</v>
      </c>
      <c r="C63" s="1"/>
      <c r="D63" s="1"/>
    </row>
    <row r="64" spans="1:13" x14ac:dyDescent="0.2">
      <c r="A64" t="s">
        <v>92</v>
      </c>
      <c r="B64" t="s">
        <v>93</v>
      </c>
    </row>
    <row r="65" spans="1:13" x14ac:dyDescent="0.2">
      <c r="B65" t="s">
        <v>19</v>
      </c>
      <c r="C65" t="s">
        <v>94</v>
      </c>
      <c r="M65">
        <v>2500</v>
      </c>
    </row>
    <row r="66" spans="1:13" x14ac:dyDescent="0.2">
      <c r="A66" t="s">
        <v>95</v>
      </c>
      <c r="B66" t="s">
        <v>96</v>
      </c>
    </row>
    <row r="67" spans="1:13" x14ac:dyDescent="0.2">
      <c r="B67" t="s">
        <v>19</v>
      </c>
      <c r="C67" t="s">
        <v>97</v>
      </c>
      <c r="M67">
        <v>2000</v>
      </c>
    </row>
    <row r="69" spans="1:13" x14ac:dyDescent="0.2">
      <c r="A69" t="s">
        <v>99</v>
      </c>
      <c r="B69" s="1" t="s">
        <v>107</v>
      </c>
    </row>
    <row r="70" spans="1:13" x14ac:dyDescent="0.2">
      <c r="A70" t="s">
        <v>100</v>
      </c>
      <c r="B70" t="s">
        <v>101</v>
      </c>
    </row>
    <row r="71" spans="1:13" x14ac:dyDescent="0.2">
      <c r="B71" t="s">
        <v>19</v>
      </c>
      <c r="C71" t="s">
        <v>102</v>
      </c>
      <c r="M71">
        <v>2500</v>
      </c>
    </row>
    <row r="72" spans="1:13" x14ac:dyDescent="0.2">
      <c r="C72" t="s">
        <v>103</v>
      </c>
      <c r="M72">
        <v>1500</v>
      </c>
    </row>
    <row r="73" spans="1:13" x14ac:dyDescent="0.2">
      <c r="C73" t="s">
        <v>104</v>
      </c>
      <c r="M73">
        <v>1600</v>
      </c>
    </row>
    <row r="74" spans="1:13" x14ac:dyDescent="0.2">
      <c r="C74" t="s">
        <v>126</v>
      </c>
      <c r="M74">
        <v>1000</v>
      </c>
    </row>
    <row r="75" spans="1:13" x14ac:dyDescent="0.2">
      <c r="C75" t="s">
        <v>106</v>
      </c>
      <c r="M75">
        <v>1000</v>
      </c>
    </row>
    <row r="76" spans="1:13" x14ac:dyDescent="0.2">
      <c r="C76" t="s">
        <v>108</v>
      </c>
      <c r="M76">
        <v>2000</v>
      </c>
    </row>
    <row r="77" spans="1:13" x14ac:dyDescent="0.2">
      <c r="C77" t="s">
        <v>109</v>
      </c>
      <c r="M77">
        <v>500</v>
      </c>
    </row>
    <row r="78" spans="1:13" x14ac:dyDescent="0.2">
      <c r="C78" t="s">
        <v>110</v>
      </c>
      <c r="M78">
        <v>500</v>
      </c>
    </row>
    <row r="79" spans="1:13" x14ac:dyDescent="0.2">
      <c r="C79" t="s">
        <v>127</v>
      </c>
      <c r="M79">
        <v>1000</v>
      </c>
    </row>
    <row r="80" spans="1:13" x14ac:dyDescent="0.2">
      <c r="I80" t="s">
        <v>119</v>
      </c>
      <c r="M80">
        <f>M71+M72+M73+M74+M75+M76+M77+M78+M79</f>
        <v>11600</v>
      </c>
    </row>
    <row r="83" spans="2:6" x14ac:dyDescent="0.2">
      <c r="B83" s="1" t="s">
        <v>123</v>
      </c>
    </row>
    <row r="84" spans="2:6" x14ac:dyDescent="0.2">
      <c r="B84" t="s">
        <v>124</v>
      </c>
      <c r="F84">
        <v>6000</v>
      </c>
    </row>
    <row r="85" spans="2:6" x14ac:dyDescent="0.2">
      <c r="B85" t="s">
        <v>120</v>
      </c>
      <c r="F85">
        <f>M37+M61+M80</f>
        <v>115200</v>
      </c>
    </row>
    <row r="86" spans="2:6" x14ac:dyDescent="0.2">
      <c r="B86" t="s">
        <v>121</v>
      </c>
      <c r="F86">
        <v>10000</v>
      </c>
    </row>
    <row r="87" spans="2:6" x14ac:dyDescent="0.2">
      <c r="B87" t="s">
        <v>122</v>
      </c>
      <c r="F87">
        <v>30000</v>
      </c>
    </row>
    <row r="89" spans="2:6" x14ac:dyDescent="0.2">
      <c r="B89" t="s">
        <v>119</v>
      </c>
      <c r="F89">
        <f>F84+F85+F86+F87</f>
        <v>161200</v>
      </c>
    </row>
    <row r="91" spans="2:6" x14ac:dyDescent="0.2">
      <c r="B91" t="s">
        <v>128</v>
      </c>
      <c r="C91" t="s">
        <v>129</v>
      </c>
      <c r="F91">
        <f>F89-M9+M8</f>
        <v>146080</v>
      </c>
    </row>
  </sheetData>
  <phoneticPr fontId="3" type="noConversion"/>
  <pageMargins left="0.78740157499999996" right="0.78740157499999996" top="0.984251969" bottom="0.984251969" header="0.4921259845" footer="0.4921259845"/>
  <pageSetup paperSize="9" scale="80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Popis práce</vt:lpstr>
      <vt:lpstr>rozpočet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</dc:creator>
  <cp:lastModifiedBy>traurig</cp:lastModifiedBy>
  <cp:lastPrinted>2016-10-31T16:55:45Z</cp:lastPrinted>
  <dcterms:created xsi:type="dcterms:W3CDTF">2016-10-30T18:19:47Z</dcterms:created>
  <dcterms:modified xsi:type="dcterms:W3CDTF">2016-11-10T19:26:59Z</dcterms:modified>
</cp:coreProperties>
</file>