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urig\Documents\Rada\2016\055\"/>
    </mc:Choice>
  </mc:AlternateContent>
  <bookViews>
    <workbookView xWindow="0" yWindow="0" windowWidth="28800" windowHeight="12210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E20" i="1"/>
  <c r="F42" i="1" l="1"/>
  <c r="F44" i="1" s="1"/>
  <c r="E42" i="1"/>
  <c r="D42" i="1"/>
  <c r="D44" i="1" l="1"/>
  <c r="E44" i="1"/>
</calcChain>
</file>

<file path=xl/sharedStrings.xml><?xml version="1.0" encoding="utf-8"?>
<sst xmlns="http://schemas.openxmlformats.org/spreadsheetml/2006/main" count="56" uniqueCount="55">
  <si>
    <t>skutečnost 1-9</t>
  </si>
  <si>
    <t>plán 2016</t>
  </si>
  <si>
    <t>Výnosy</t>
  </si>
  <si>
    <t>603/01</t>
  </si>
  <si>
    <t>z bytů</t>
  </si>
  <si>
    <t>603/02</t>
  </si>
  <si>
    <t>z nebyt. prostor</t>
  </si>
  <si>
    <t>603/03</t>
  </si>
  <si>
    <t>ze zahrádek</t>
  </si>
  <si>
    <t>603/04</t>
  </si>
  <si>
    <t>hřbitov</t>
  </si>
  <si>
    <t>603/06</t>
  </si>
  <si>
    <t>pozemky</t>
  </si>
  <si>
    <t>602/05</t>
  </si>
  <si>
    <t>inzerce</t>
  </si>
  <si>
    <t>602/07</t>
  </si>
  <si>
    <t>ostatní služby</t>
  </si>
  <si>
    <t>smluvní pokuty a úroky z prodlení</t>
  </si>
  <si>
    <t>úroky</t>
  </si>
  <si>
    <t>ostatní výnosy (vč DPPO (-)  )</t>
  </si>
  <si>
    <t>tržby z prodeje DHM</t>
  </si>
  <si>
    <t>výnosy z prodeje poz.</t>
  </si>
  <si>
    <t>výnosy z přecenění reál. hodnotou</t>
  </si>
  <si>
    <t>ostatní fin. Výnosy</t>
  </si>
  <si>
    <t>Výnosy celkem</t>
  </si>
  <si>
    <t>Náklady</t>
  </si>
  <si>
    <t>spotřeba materiálu</t>
  </si>
  <si>
    <t>spotřeba energie</t>
  </si>
  <si>
    <t>opravy a údržba</t>
  </si>
  <si>
    <t>cestovné</t>
  </si>
  <si>
    <t>ost.os. nákl.</t>
  </si>
  <si>
    <t>ost.daně a poplatky</t>
  </si>
  <si>
    <t>odpis pohl.</t>
  </si>
  <si>
    <t>ostatní náklady z činnosti</t>
  </si>
  <si>
    <t>odpisy</t>
  </si>
  <si>
    <t>zůst.cena prod.maj.</t>
  </si>
  <si>
    <t>zůst.cena prod.maj. DHM</t>
  </si>
  <si>
    <t>náklady z přecenění RC</t>
  </si>
  <si>
    <t>opravné položky</t>
  </si>
  <si>
    <t>náklady z vyř. Pohledávek</t>
  </si>
  <si>
    <t>ostatní finanční náklady</t>
  </si>
  <si>
    <t>náklady z přecenění RH</t>
  </si>
  <si>
    <t>Náklady celkem</t>
  </si>
  <si>
    <t>Hospodářský výsledek</t>
  </si>
  <si>
    <t>plán 2017</t>
  </si>
  <si>
    <t>mzdy + dohody</t>
  </si>
  <si>
    <t>odvody za zam. (SP+ZP)</t>
  </si>
  <si>
    <t>Výnosy z nebyt. prostor se zvýší o pronájem Vlny (120.000,- Kč).</t>
  </si>
  <si>
    <t>Výnosy z úroků se sníží z důvodu neuskutečnění termínovaných vkladů (zapojení prostředků VHČ do ROZ)</t>
  </si>
  <si>
    <t xml:space="preserve">Náklady na mzdy+dohody se zvýší o zákonné zvýšení mezd zaměstnanců (4%) a </t>
  </si>
  <si>
    <t>DPČ na Vlnu (8000,-Kč/měs.)</t>
  </si>
  <si>
    <t>hřbitov - zdravotní řez stromů</t>
  </si>
  <si>
    <t>energie Vlna</t>
  </si>
  <si>
    <t>snížení o úroky</t>
  </si>
  <si>
    <t>Návrh rozpočtu VHČ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</si>
</sst>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 CE"/>
      <charset val="238"/>
    </font>
    <font>
      <sz val="11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7030A0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0" xfId="1" applyFont="1"/>
    <xf numFmtId="0" fontId="4" fillId="0" borderId="0" xfId="1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1" applyFont="1" applyAlignment="1">
      <alignment horizontal="left"/>
    </xf>
    <xf numFmtId="0" fontId="3" fillId="0" borderId="1" xfId="1" applyFont="1" applyBorder="1"/>
    <xf numFmtId="0" fontId="4" fillId="0" borderId="0" xfId="1" applyFont="1" applyAlignment="1">
      <alignment horizontal="right"/>
    </xf>
    <xf numFmtId="0" fontId="3" fillId="0" borderId="2" xfId="1" applyFont="1" applyBorder="1"/>
    <xf numFmtId="0" fontId="3" fillId="0" borderId="0" xfId="1" applyFont="1" applyBorder="1"/>
    <xf numFmtId="16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0" fillId="3" borderId="0" xfId="0" applyNumberFormat="1" applyFill="1" applyAlignment="1">
      <alignment horizontal="center"/>
    </xf>
    <xf numFmtId="4" fontId="0" fillId="3" borderId="0" xfId="0" applyNumberFormat="1" applyFill="1"/>
    <xf numFmtId="4" fontId="0" fillId="0" borderId="0" xfId="0" applyNumberFormat="1" applyFont="1" applyAlignment="1">
      <alignment horizontal="center"/>
    </xf>
  </cellXfs>
  <cellStyles count="2">
    <cellStyle name="Normální" xfId="0" builtinId="0"/>
    <cellStyle name="normální_rozp030203" xfId="1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abSelected="1" workbookViewId="0">
      <selection activeCell="H12" sqref="H12"/>
    </sheetView>
  </sheetViews>
  <sheetFormatPr defaultRowHeight="15" x14ac:dyDescent="0.25"/>
  <cols>
    <col min="1" max="1" width="7.140625" customWidth="1"/>
    <col min="2" max="2" width="6.5703125" customWidth="1"/>
    <col min="3" max="3" width="25.140625" customWidth="1"/>
    <col min="4" max="4" width="12.28515625" customWidth="1"/>
    <col min="5" max="5" width="13.140625" customWidth="1"/>
    <col min="6" max="6" width="15.140625" customWidth="1"/>
    <col min="7" max="7" width="26.7109375" customWidth="1"/>
  </cols>
  <sheetData>
    <row r="2" spans="1:7" x14ac:dyDescent="0.25">
      <c r="A2" s="1" t="s">
        <v>54</v>
      </c>
      <c r="B2" s="2"/>
      <c r="C2" s="2"/>
    </row>
    <row r="3" spans="1:7" x14ac:dyDescent="0.25">
      <c r="A3" s="2"/>
      <c r="B3" s="2"/>
      <c r="C3" s="2"/>
    </row>
    <row r="4" spans="1:7" x14ac:dyDescent="0.25">
      <c r="A4" s="1"/>
      <c r="B4" s="2"/>
      <c r="C4" s="2"/>
      <c r="D4" s="13" t="s">
        <v>1</v>
      </c>
      <c r="E4" s="3" t="s">
        <v>0</v>
      </c>
      <c r="F4" s="18" t="s">
        <v>44</v>
      </c>
      <c r="G4" s="10"/>
    </row>
    <row r="5" spans="1:7" x14ac:dyDescent="0.25">
      <c r="A5" s="2" t="s">
        <v>2</v>
      </c>
      <c r="B5" s="2"/>
      <c r="C5" s="2"/>
      <c r="D5" s="13"/>
      <c r="E5" s="3"/>
      <c r="F5" s="18"/>
    </row>
    <row r="6" spans="1:7" x14ac:dyDescent="0.25">
      <c r="A6" s="2"/>
      <c r="B6" s="2" t="s">
        <v>3</v>
      </c>
      <c r="C6" s="2" t="s">
        <v>4</v>
      </c>
      <c r="D6" s="14">
        <v>3220000</v>
      </c>
      <c r="E6" s="4">
        <v>2110455</v>
      </c>
      <c r="F6" s="21">
        <v>3220000</v>
      </c>
    </row>
    <row r="7" spans="1:7" x14ac:dyDescent="0.25">
      <c r="A7" s="2"/>
      <c r="B7" s="2" t="s">
        <v>5</v>
      </c>
      <c r="C7" s="2" t="s">
        <v>6</v>
      </c>
      <c r="D7" s="14">
        <v>1120000</v>
      </c>
      <c r="E7" s="4">
        <v>846490</v>
      </c>
      <c r="F7" s="21">
        <v>1240000</v>
      </c>
    </row>
    <row r="8" spans="1:7" x14ac:dyDescent="0.25">
      <c r="A8" s="2"/>
      <c r="B8" s="2" t="s">
        <v>7</v>
      </c>
      <c r="C8" s="2" t="s">
        <v>8</v>
      </c>
      <c r="D8" s="14">
        <v>20000</v>
      </c>
      <c r="E8" s="4">
        <v>9680</v>
      </c>
      <c r="F8" s="21">
        <v>10000</v>
      </c>
    </row>
    <row r="9" spans="1:7" x14ac:dyDescent="0.25">
      <c r="A9" s="2"/>
      <c r="B9" s="2" t="s">
        <v>9</v>
      </c>
      <c r="C9" s="2" t="s">
        <v>10</v>
      </c>
      <c r="D9" s="14">
        <v>65000</v>
      </c>
      <c r="E9" s="4">
        <v>59592.2</v>
      </c>
      <c r="F9" s="21">
        <v>70000</v>
      </c>
    </row>
    <row r="10" spans="1:7" x14ac:dyDescent="0.25">
      <c r="A10" s="2"/>
      <c r="B10" s="2" t="s">
        <v>11</v>
      </c>
      <c r="C10" s="2" t="s">
        <v>12</v>
      </c>
      <c r="D10" s="14">
        <v>300000</v>
      </c>
      <c r="E10" s="4">
        <v>190586</v>
      </c>
      <c r="F10" s="21">
        <v>300000</v>
      </c>
    </row>
    <row r="11" spans="1:7" x14ac:dyDescent="0.25">
      <c r="A11" s="2"/>
      <c r="B11" s="2" t="s">
        <v>13</v>
      </c>
      <c r="C11" s="2" t="s">
        <v>14</v>
      </c>
      <c r="D11" s="14">
        <v>100000</v>
      </c>
      <c r="E11" s="4">
        <v>44669</v>
      </c>
      <c r="F11" s="21">
        <v>100000</v>
      </c>
    </row>
    <row r="12" spans="1:7" x14ac:dyDescent="0.25">
      <c r="A12" s="2"/>
      <c r="B12" s="5" t="s">
        <v>15</v>
      </c>
      <c r="C12" s="2" t="s">
        <v>16</v>
      </c>
      <c r="D12" s="14">
        <v>1000</v>
      </c>
      <c r="E12" s="4">
        <v>40</v>
      </c>
      <c r="F12" s="21">
        <v>1000</v>
      </c>
    </row>
    <row r="13" spans="1:7" x14ac:dyDescent="0.25">
      <c r="A13" s="2"/>
      <c r="B13" s="5">
        <v>641</v>
      </c>
      <c r="C13" s="2" t="s">
        <v>17</v>
      </c>
      <c r="D13" s="14"/>
      <c r="E13" s="4">
        <v>0</v>
      </c>
      <c r="F13" s="21"/>
    </row>
    <row r="14" spans="1:7" x14ac:dyDescent="0.25">
      <c r="A14" s="2"/>
      <c r="B14" s="5">
        <v>662</v>
      </c>
      <c r="C14" s="2" t="s">
        <v>18</v>
      </c>
      <c r="D14" s="14">
        <v>300000</v>
      </c>
      <c r="E14" s="4">
        <v>80873.710000000006</v>
      </c>
      <c r="F14" s="21">
        <v>30000</v>
      </c>
    </row>
    <row r="15" spans="1:7" x14ac:dyDescent="0.25">
      <c r="A15" s="2"/>
      <c r="B15" s="5">
        <v>649</v>
      </c>
      <c r="C15" s="2" t="s">
        <v>19</v>
      </c>
      <c r="D15" s="14">
        <v>1000</v>
      </c>
      <c r="E15" s="4">
        <v>0.63</v>
      </c>
      <c r="F15" s="21">
        <v>1000</v>
      </c>
    </row>
    <row r="16" spans="1:7" x14ac:dyDescent="0.25">
      <c r="A16" s="2"/>
      <c r="B16" s="5">
        <v>646</v>
      </c>
      <c r="C16" s="2" t="s">
        <v>20</v>
      </c>
      <c r="D16" s="14"/>
      <c r="E16" s="4">
        <v>0</v>
      </c>
      <c r="F16" s="21"/>
    </row>
    <row r="17" spans="1:7" x14ac:dyDescent="0.25">
      <c r="A17" s="2"/>
      <c r="B17" s="5">
        <v>647</v>
      </c>
      <c r="C17" s="2" t="s">
        <v>21</v>
      </c>
      <c r="D17" s="14"/>
      <c r="E17" s="4">
        <v>0</v>
      </c>
      <c r="F17" s="21"/>
    </row>
    <row r="18" spans="1:7" x14ac:dyDescent="0.25">
      <c r="A18" s="2"/>
      <c r="B18" s="5">
        <v>664</v>
      </c>
      <c r="C18" s="2" t="s">
        <v>22</v>
      </c>
      <c r="D18" s="14"/>
      <c r="E18" s="4">
        <v>0</v>
      </c>
      <c r="F18" s="21"/>
    </row>
    <row r="19" spans="1:7" x14ac:dyDescent="0.25">
      <c r="A19" s="2"/>
      <c r="B19" s="5">
        <v>669</v>
      </c>
      <c r="C19" s="2" t="s">
        <v>23</v>
      </c>
      <c r="D19" s="14"/>
      <c r="E19" s="4">
        <v>0</v>
      </c>
      <c r="F19" s="21"/>
    </row>
    <row r="20" spans="1:7" ht="15.75" thickBot="1" x14ac:dyDescent="0.3">
      <c r="A20" s="6" t="s">
        <v>24</v>
      </c>
      <c r="B20" s="6"/>
      <c r="C20" s="6"/>
      <c r="D20" s="14">
        <f>SUM(D6:D19)</f>
        <v>5127000</v>
      </c>
      <c r="E20" s="4">
        <f>SUM(E6:E19)</f>
        <v>3342386.54</v>
      </c>
      <c r="F20" s="21">
        <f>SUM(F6:F19)</f>
        <v>4972000</v>
      </c>
      <c r="G20" s="22" t="s">
        <v>53</v>
      </c>
    </row>
    <row r="21" spans="1:7" ht="15.75" thickTop="1" x14ac:dyDescent="0.25">
      <c r="A21" s="2"/>
      <c r="B21" s="2"/>
      <c r="C21" s="2"/>
      <c r="D21" s="15"/>
      <c r="E21" s="4"/>
      <c r="F21" s="21"/>
      <c r="G21" s="4"/>
    </row>
    <row r="22" spans="1:7" x14ac:dyDescent="0.25">
      <c r="A22" s="2" t="s">
        <v>25</v>
      </c>
      <c r="B22" s="2"/>
      <c r="C22" s="2"/>
      <c r="D22" s="15"/>
      <c r="E22" s="4"/>
      <c r="F22" s="21"/>
      <c r="G22" s="4"/>
    </row>
    <row r="23" spans="1:7" x14ac:dyDescent="0.25">
      <c r="A23" s="2"/>
      <c r="B23" s="5">
        <v>501</v>
      </c>
      <c r="C23" s="2" t="s">
        <v>26</v>
      </c>
      <c r="D23" s="16">
        <v>100000</v>
      </c>
      <c r="E23" s="4">
        <v>77062</v>
      </c>
      <c r="F23" s="21">
        <v>100000</v>
      </c>
      <c r="G23" s="4"/>
    </row>
    <row r="24" spans="1:7" x14ac:dyDescent="0.25">
      <c r="A24" s="7"/>
      <c r="B24" s="5">
        <v>502</v>
      </c>
      <c r="C24" s="2" t="s">
        <v>27</v>
      </c>
      <c r="D24" s="16">
        <v>140000</v>
      </c>
      <c r="E24" s="4">
        <v>105829</v>
      </c>
      <c r="F24" s="21">
        <v>200000</v>
      </c>
      <c r="G24" s="4" t="s">
        <v>52</v>
      </c>
    </row>
    <row r="25" spans="1:7" x14ac:dyDescent="0.25">
      <c r="A25" s="2"/>
      <c r="B25" s="5">
        <v>511</v>
      </c>
      <c r="C25" s="2" t="s">
        <v>28</v>
      </c>
      <c r="D25" s="16">
        <v>2500000</v>
      </c>
      <c r="E25" s="4">
        <v>1406805</v>
      </c>
      <c r="F25" s="21">
        <v>2500000</v>
      </c>
      <c r="G25" s="4"/>
    </row>
    <row r="26" spans="1:7" x14ac:dyDescent="0.25">
      <c r="A26" s="2"/>
      <c r="B26" s="5">
        <v>512</v>
      </c>
      <c r="C26" s="2" t="s">
        <v>29</v>
      </c>
      <c r="D26" s="16">
        <v>3120</v>
      </c>
      <c r="E26" s="4">
        <v>1974</v>
      </c>
      <c r="F26" s="21">
        <v>3000</v>
      </c>
      <c r="G26" s="4"/>
    </row>
    <row r="27" spans="1:7" x14ac:dyDescent="0.25">
      <c r="A27" s="2"/>
      <c r="B27" s="5">
        <v>518</v>
      </c>
      <c r="C27" s="2" t="s">
        <v>16</v>
      </c>
      <c r="D27" s="16">
        <v>300000</v>
      </c>
      <c r="E27" s="4">
        <v>307923</v>
      </c>
      <c r="F27" s="21">
        <v>400000</v>
      </c>
      <c r="G27" s="4" t="s">
        <v>51</v>
      </c>
    </row>
    <row r="28" spans="1:7" x14ac:dyDescent="0.25">
      <c r="A28" s="2"/>
      <c r="B28" s="5">
        <v>521</v>
      </c>
      <c r="C28" s="2" t="s">
        <v>45</v>
      </c>
      <c r="D28" s="16">
        <v>800000</v>
      </c>
      <c r="E28" s="4">
        <v>581329</v>
      </c>
      <c r="F28" s="21">
        <v>960000</v>
      </c>
      <c r="G28" s="4"/>
    </row>
    <row r="29" spans="1:7" x14ac:dyDescent="0.25">
      <c r="A29" s="2"/>
      <c r="B29" s="5">
        <v>524</v>
      </c>
      <c r="C29" s="2" t="s">
        <v>46</v>
      </c>
      <c r="D29" s="16">
        <v>200000</v>
      </c>
      <c r="E29" s="4">
        <v>171339</v>
      </c>
      <c r="F29" s="21">
        <v>280000</v>
      </c>
      <c r="G29" s="4"/>
    </row>
    <row r="30" spans="1:7" x14ac:dyDescent="0.25">
      <c r="A30" s="2"/>
      <c r="B30" s="5">
        <v>528</v>
      </c>
      <c r="C30" s="2" t="s">
        <v>30</v>
      </c>
      <c r="D30" s="16">
        <v>28000</v>
      </c>
      <c r="E30" s="4">
        <v>15588</v>
      </c>
      <c r="F30" s="21">
        <v>30000</v>
      </c>
      <c r="G30" s="4"/>
    </row>
    <row r="31" spans="1:7" x14ac:dyDescent="0.25">
      <c r="A31" s="2"/>
      <c r="B31" s="5">
        <v>538</v>
      </c>
      <c r="C31" s="2" t="s">
        <v>31</v>
      </c>
      <c r="D31" s="16"/>
      <c r="E31" s="4">
        <v>2160</v>
      </c>
      <c r="F31" s="21"/>
      <c r="G31" s="4"/>
    </row>
    <row r="32" spans="1:7" x14ac:dyDescent="0.25">
      <c r="A32" s="2"/>
      <c r="B32" s="5">
        <v>543</v>
      </c>
      <c r="C32" s="2" t="s">
        <v>32</v>
      </c>
      <c r="D32" s="16"/>
      <c r="E32" s="4"/>
      <c r="F32" s="21"/>
      <c r="G32" s="4"/>
    </row>
    <row r="33" spans="1:7" x14ac:dyDescent="0.25">
      <c r="A33" s="2"/>
      <c r="B33" s="5">
        <v>549</v>
      </c>
      <c r="C33" s="2" t="s">
        <v>33</v>
      </c>
      <c r="D33" s="16">
        <v>40000</v>
      </c>
      <c r="E33" s="4">
        <v>20624</v>
      </c>
      <c r="F33" s="21">
        <v>40000</v>
      </c>
      <c r="G33" s="4"/>
    </row>
    <row r="34" spans="1:7" x14ac:dyDescent="0.25">
      <c r="A34" s="2"/>
      <c r="B34" s="5">
        <v>551</v>
      </c>
      <c r="C34" s="2" t="s">
        <v>34</v>
      </c>
      <c r="D34" s="16">
        <v>820000</v>
      </c>
      <c r="E34" s="4">
        <v>0</v>
      </c>
      <c r="F34" s="21">
        <v>820000</v>
      </c>
      <c r="G34" s="4"/>
    </row>
    <row r="35" spans="1:7" x14ac:dyDescent="0.25">
      <c r="A35" s="2"/>
      <c r="B35" s="5">
        <v>552</v>
      </c>
      <c r="C35" s="2" t="s">
        <v>35</v>
      </c>
      <c r="D35" s="16"/>
      <c r="E35" s="4">
        <v>0</v>
      </c>
      <c r="F35" s="21"/>
      <c r="G35" s="4"/>
    </row>
    <row r="36" spans="1:7" x14ac:dyDescent="0.25">
      <c r="A36" s="2"/>
      <c r="B36" s="5">
        <v>553</v>
      </c>
      <c r="C36" s="2" t="s">
        <v>36</v>
      </c>
      <c r="D36" s="16"/>
      <c r="E36" s="4">
        <v>0</v>
      </c>
      <c r="F36" s="21"/>
      <c r="G36" s="4"/>
    </row>
    <row r="37" spans="1:7" x14ac:dyDescent="0.25">
      <c r="A37" s="2"/>
      <c r="B37" s="5">
        <v>554</v>
      </c>
      <c r="C37" s="2" t="s">
        <v>37</v>
      </c>
      <c r="D37" s="16"/>
      <c r="E37" s="4">
        <v>0</v>
      </c>
      <c r="F37" s="21"/>
      <c r="G37" s="4"/>
    </row>
    <row r="38" spans="1:7" x14ac:dyDescent="0.25">
      <c r="A38" s="2"/>
      <c r="B38" s="5">
        <v>556</v>
      </c>
      <c r="C38" s="2" t="s">
        <v>38</v>
      </c>
      <c r="D38" s="16">
        <v>10000</v>
      </c>
      <c r="E38" s="4">
        <v>0</v>
      </c>
      <c r="F38" s="21"/>
      <c r="G38" s="4"/>
    </row>
    <row r="39" spans="1:7" x14ac:dyDescent="0.25">
      <c r="A39" s="2"/>
      <c r="B39" s="5">
        <v>557</v>
      </c>
      <c r="C39" s="2" t="s">
        <v>39</v>
      </c>
      <c r="D39" s="16"/>
      <c r="E39" s="4">
        <v>0</v>
      </c>
      <c r="F39" s="21"/>
      <c r="G39" s="4"/>
    </row>
    <row r="40" spans="1:7" x14ac:dyDescent="0.25">
      <c r="A40" s="2"/>
      <c r="B40" s="5">
        <v>569</v>
      </c>
      <c r="C40" s="2" t="s">
        <v>40</v>
      </c>
      <c r="D40" s="16"/>
      <c r="E40" s="4">
        <v>0</v>
      </c>
      <c r="F40" s="21"/>
      <c r="G40" s="4"/>
    </row>
    <row r="41" spans="1:7" x14ac:dyDescent="0.25">
      <c r="A41" s="2"/>
      <c r="B41" s="5">
        <v>564</v>
      </c>
      <c r="C41" s="2" t="s">
        <v>41</v>
      </c>
      <c r="D41" s="16"/>
      <c r="E41" s="4">
        <v>0</v>
      </c>
      <c r="F41" s="21"/>
      <c r="G41" s="4"/>
    </row>
    <row r="42" spans="1:7" ht="15.75" thickBot="1" x14ac:dyDescent="0.3">
      <c r="A42" s="6" t="s">
        <v>42</v>
      </c>
      <c r="B42" s="6"/>
      <c r="C42" s="6"/>
      <c r="D42" s="17">
        <f>SUM(D23:D41)</f>
        <v>4941120</v>
      </c>
      <c r="E42" s="4">
        <f>SUM(E23:E41)</f>
        <v>2690633</v>
      </c>
      <c r="F42" s="19">
        <f>SUM(F23:F41)</f>
        <v>5333000</v>
      </c>
      <c r="G42" s="11"/>
    </row>
    <row r="43" spans="1:7" ht="15.75" thickTop="1" x14ac:dyDescent="0.25">
      <c r="A43" s="2"/>
      <c r="B43" s="2"/>
      <c r="C43" s="2"/>
      <c r="D43" s="16"/>
      <c r="E43" s="4"/>
      <c r="F43" s="20"/>
      <c r="G43" s="4"/>
    </row>
    <row r="44" spans="1:7" ht="15.75" thickBot="1" x14ac:dyDescent="0.3">
      <c r="A44" s="8" t="s">
        <v>43</v>
      </c>
      <c r="B44" s="8"/>
      <c r="C44" s="8"/>
      <c r="D44" s="17">
        <f>D20-D42</f>
        <v>185880</v>
      </c>
      <c r="E44" s="4">
        <f>E20-E42</f>
        <v>651753.54</v>
      </c>
      <c r="F44" s="19">
        <f>F20-F42</f>
        <v>-361000</v>
      </c>
      <c r="G44" s="12"/>
    </row>
    <row r="45" spans="1:7" ht="15.75" thickTop="1" x14ac:dyDescent="0.25">
      <c r="A45" s="9"/>
      <c r="B45" s="9"/>
      <c r="C45" s="9"/>
      <c r="D45" s="17"/>
      <c r="E45" s="4"/>
      <c r="F45" s="19"/>
      <c r="G45" s="4"/>
    </row>
    <row r="46" spans="1:7" x14ac:dyDescent="0.25">
      <c r="A46" t="s">
        <v>47</v>
      </c>
    </row>
    <row r="47" spans="1:7" x14ac:dyDescent="0.25">
      <c r="A47" t="s">
        <v>48</v>
      </c>
    </row>
    <row r="49" spans="1:1" x14ac:dyDescent="0.25">
      <c r="A49" t="s">
        <v>49</v>
      </c>
    </row>
    <row r="50" spans="1:1" x14ac:dyDescent="0.25">
      <c r="A50" t="s">
        <v>50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Lomozova</dc:creator>
  <cp:lastModifiedBy>traurig</cp:lastModifiedBy>
  <cp:lastPrinted>2016-10-26T13:49:04Z</cp:lastPrinted>
  <dcterms:created xsi:type="dcterms:W3CDTF">2016-10-10T09:29:52Z</dcterms:created>
  <dcterms:modified xsi:type="dcterms:W3CDTF">2016-11-28T06:27:01Z</dcterms:modified>
</cp:coreProperties>
</file>