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03 Rada\podklady\RMČ 2017\077-28.8\07-žádost o změnu účelu dotace\"/>
    </mc:Choice>
  </mc:AlternateContent>
  <bookViews>
    <workbookView xWindow="0" yWindow="0" windowWidth="23040" windowHeight="8808" activeTab="1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D12" i="2"/>
  <c r="E12" i="2" l="1"/>
  <c r="E9" i="2"/>
  <c r="F9" i="2"/>
  <c r="E8" i="2"/>
  <c r="F7" i="2"/>
  <c r="E7" i="2" s="1"/>
  <c r="B19" i="1" l="1"/>
  <c r="E17" i="1"/>
  <c r="D17" i="1"/>
  <c r="B17" i="1"/>
  <c r="E11" i="1"/>
  <c r="D11" i="1"/>
  <c r="B11" i="1"/>
</calcChain>
</file>

<file path=xl/sharedStrings.xml><?xml version="1.0" encoding="utf-8"?>
<sst xmlns="http://schemas.openxmlformats.org/spreadsheetml/2006/main" count="67" uniqueCount="54">
  <si>
    <t>Změna účelu investiční dotace na Přístavbu a přestavbu ZŠ - vybavení nových prostor nábytkem</t>
  </si>
  <si>
    <t>U RO č. 5 byly k dispozici tyto údaje</t>
  </si>
  <si>
    <t>Firma</t>
  </si>
  <si>
    <t>Původní podklad</t>
  </si>
  <si>
    <t>Ve smlouvě</t>
  </si>
  <si>
    <t>Změna účelu pro DDHM - vybavení tříd  smlouva č. 136/17</t>
  </si>
  <si>
    <t>Santal</t>
  </si>
  <si>
    <t>Změna účelu pro DDHM - vybavení tříd  obj. 154/17</t>
  </si>
  <si>
    <t>Scholatab</t>
  </si>
  <si>
    <t>Změna účelu pro DDHM - vybavení tříd  obj. 153/17</t>
  </si>
  <si>
    <t>Inna - Malý</t>
  </si>
  <si>
    <t>Změna účelu pro DDHM - vybavení kuchyně smlouva č. 082/2017</t>
  </si>
  <si>
    <t>Amerex</t>
  </si>
  <si>
    <t>Změna účelu pro DDHM - nábytek na zakázku sml.139/2017</t>
  </si>
  <si>
    <t>Michal Pavlík</t>
  </si>
  <si>
    <t>RO č. 6</t>
  </si>
  <si>
    <t>Změna účelu pro DDHM - vybavení recepce dle obj.174/17</t>
  </si>
  <si>
    <t xml:space="preserve">Zámečnictví Maděra </t>
  </si>
  <si>
    <t xml:space="preserve">Stroje a zařízení - investice - vybavení tříd </t>
  </si>
  <si>
    <t>Stroje a zařízení - investice - vybavení tříd  obj. 154/17</t>
  </si>
  <si>
    <t>Stroje a zařízení - vybavení kuchyně sml. Č. 082/2017</t>
  </si>
  <si>
    <t>Stroje a zařízení - nábytek na zakázku sml.139/2017</t>
  </si>
  <si>
    <t>Příčky jídelna - součást stavby</t>
  </si>
  <si>
    <t>Verti</t>
  </si>
  <si>
    <t>DDHM</t>
  </si>
  <si>
    <t>Stroje a zařízení</t>
  </si>
  <si>
    <t>Stavba</t>
  </si>
  <si>
    <t>Celková</t>
  </si>
  <si>
    <t>Částka</t>
  </si>
  <si>
    <t>Smlouva/objednávka</t>
  </si>
  <si>
    <t>Zámečnictví Maděra</t>
  </si>
  <si>
    <t>154/17</t>
  </si>
  <si>
    <t>082/2017</t>
  </si>
  <si>
    <t>174/17</t>
  </si>
  <si>
    <t>Text</t>
  </si>
  <si>
    <t>136/2017</t>
  </si>
  <si>
    <t>139/2017</t>
  </si>
  <si>
    <t>tabule do tříd 2x Triptych 400x120 cm popisovače, 1x interaktivní tauble</t>
  </si>
  <si>
    <t>153/17</t>
  </si>
  <si>
    <t>2x pracovní stůl, atypický regál, schody, závěsná police, skříň pro hospodářku s knihovnou</t>
  </si>
  <si>
    <t>recepční pult</t>
  </si>
  <si>
    <t>RO č. 5</t>
  </si>
  <si>
    <t>nábytek na míru (ředitelna, sborovna,knihovna)</t>
  </si>
  <si>
    <t>Santal spol. s r.o.</t>
  </si>
  <si>
    <t>Scholatab s.r.o.</t>
  </si>
  <si>
    <t>Inna - Jaroslav Malý</t>
  </si>
  <si>
    <t>Amerex trade s.r.o.</t>
  </si>
  <si>
    <t>nábytek sériový, stoly, židle, katedry, kuchyňské linky, křesla, pohovka, kartotéky</t>
  </si>
  <si>
    <t>Verti s.r.o.</t>
  </si>
  <si>
    <t>80/2017</t>
  </si>
  <si>
    <t>posuvné panelové dveře</t>
  </si>
  <si>
    <t>Celkem neinvestiční výdaje</t>
  </si>
  <si>
    <t>Žádost o změnu účelu investiční dotace 2017 na neivestiční - akce Dostavba a přestavba ZŠ</t>
  </si>
  <si>
    <t>myčka černého nádobí,pojízdný koš,tunelová myčka, přídavný tunel k myčce, filtrace vody,stůl koncový z myčky,2xchladící vitríny, kondenzační digestoř, stůl rohový válečkový,chladící stůl a DDHM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</si>
</sst>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3" fontId="0" fillId="0" borderId="0" xfId="0" applyNumberFormat="1" applyFill="1"/>
    <xf numFmtId="0" fontId="0" fillId="0" borderId="0" xfId="0" applyFill="1"/>
    <xf numFmtId="3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0" fillId="2" borderId="0" xfId="0" applyFill="1"/>
    <xf numFmtId="4" fontId="0" fillId="0" borderId="0" xfId="0" applyNumberFormat="1"/>
    <xf numFmtId="0" fontId="0" fillId="0" borderId="0" xfId="0" applyAlignment="1">
      <alignment wrapText="1"/>
    </xf>
    <xf numFmtId="4" fontId="5" fillId="0" borderId="0" xfId="0" applyNumberFormat="1" applyFont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A24" sqref="A24"/>
    </sheetView>
  </sheetViews>
  <sheetFormatPr defaultRowHeight="14.4" x14ac:dyDescent="0.3"/>
  <cols>
    <col min="1" max="1" width="53.5546875" customWidth="1"/>
    <col min="2" max="2" width="9.109375" bestFit="1" customWidth="1"/>
    <col min="3" max="3" width="18.109375" bestFit="1" customWidth="1"/>
    <col min="4" max="4" width="15.6640625" bestFit="1" customWidth="1"/>
    <col min="5" max="5" width="11" bestFit="1" customWidth="1"/>
  </cols>
  <sheetData>
    <row r="1" spans="1:7" ht="15.6" x14ac:dyDescent="0.3">
      <c r="A1" s="1" t="s">
        <v>0</v>
      </c>
      <c r="B1" s="1"/>
      <c r="C1" s="1"/>
      <c r="D1" s="1"/>
      <c r="E1" s="1"/>
    </row>
    <row r="3" spans="1:7" x14ac:dyDescent="0.3">
      <c r="A3" s="2" t="s">
        <v>1</v>
      </c>
    </row>
    <row r="4" spans="1:7" x14ac:dyDescent="0.3">
      <c r="C4" s="3" t="s">
        <v>2</v>
      </c>
      <c r="D4" s="3" t="s">
        <v>3</v>
      </c>
      <c r="E4" s="3" t="s">
        <v>4</v>
      </c>
    </row>
    <row r="5" spans="1:7" x14ac:dyDescent="0.3">
      <c r="A5" s="4" t="s">
        <v>5</v>
      </c>
      <c r="B5" s="5">
        <v>365500</v>
      </c>
      <c r="C5" s="4" t="s">
        <v>6</v>
      </c>
      <c r="D5">
        <v>365500</v>
      </c>
      <c r="E5">
        <v>285530</v>
      </c>
    </row>
    <row r="6" spans="1:7" x14ac:dyDescent="0.3">
      <c r="A6" s="6" t="s">
        <v>7</v>
      </c>
      <c r="B6" s="5">
        <v>47000</v>
      </c>
      <c r="C6" s="4" t="s">
        <v>8</v>
      </c>
      <c r="D6">
        <v>23500</v>
      </c>
      <c r="E6">
        <v>47000</v>
      </c>
    </row>
    <row r="7" spans="1:7" x14ac:dyDescent="0.3">
      <c r="A7" s="6" t="s">
        <v>9</v>
      </c>
      <c r="B7" s="5">
        <v>120800</v>
      </c>
      <c r="C7" s="4" t="s">
        <v>10</v>
      </c>
      <c r="D7">
        <v>120800</v>
      </c>
      <c r="E7">
        <v>120800</v>
      </c>
    </row>
    <row r="8" spans="1:7" x14ac:dyDescent="0.3">
      <c r="A8" s="4" t="s">
        <v>11</v>
      </c>
      <c r="B8" s="5">
        <v>632300</v>
      </c>
      <c r="C8" s="4" t="s">
        <v>12</v>
      </c>
      <c r="D8">
        <v>632300</v>
      </c>
      <c r="E8">
        <v>632300</v>
      </c>
    </row>
    <row r="9" spans="1:7" x14ac:dyDescent="0.3">
      <c r="A9" s="4" t="s">
        <v>13</v>
      </c>
      <c r="B9" s="5">
        <v>613300</v>
      </c>
      <c r="C9" s="4" t="s">
        <v>14</v>
      </c>
      <c r="D9">
        <v>0</v>
      </c>
      <c r="E9">
        <v>613300</v>
      </c>
      <c r="G9" s="2" t="s">
        <v>15</v>
      </c>
    </row>
    <row r="10" spans="1:7" x14ac:dyDescent="0.3">
      <c r="A10" s="4" t="s">
        <v>16</v>
      </c>
      <c r="B10" s="5">
        <v>12935</v>
      </c>
      <c r="C10" s="4" t="s">
        <v>17</v>
      </c>
      <c r="D10">
        <v>0</v>
      </c>
      <c r="E10">
        <v>12935</v>
      </c>
      <c r="G10" s="2" t="s">
        <v>15</v>
      </c>
    </row>
    <row r="11" spans="1:7" x14ac:dyDescent="0.3">
      <c r="B11" s="7">
        <f>SUM(B5:B10)</f>
        <v>1791835</v>
      </c>
      <c r="D11" s="7">
        <f>SUM(D5:D10)</f>
        <v>1142100</v>
      </c>
      <c r="E11" s="7">
        <f>SUM(E5:E10)</f>
        <v>1711865</v>
      </c>
    </row>
    <row r="13" spans="1:7" x14ac:dyDescent="0.3">
      <c r="A13" s="2" t="s">
        <v>18</v>
      </c>
      <c r="B13" s="5">
        <v>190200</v>
      </c>
      <c r="C13" s="4" t="s">
        <v>6</v>
      </c>
      <c r="D13">
        <v>190212</v>
      </c>
      <c r="E13">
        <v>190212</v>
      </c>
    </row>
    <row r="14" spans="1:7" x14ac:dyDescent="0.3">
      <c r="A14" s="4" t="s">
        <v>19</v>
      </c>
      <c r="B14" s="5">
        <v>65500</v>
      </c>
      <c r="C14" s="4" t="s">
        <v>8</v>
      </c>
      <c r="D14">
        <v>65500</v>
      </c>
      <c r="E14">
        <v>65500</v>
      </c>
    </row>
    <row r="15" spans="1:7" x14ac:dyDescent="0.3">
      <c r="A15" s="4" t="s">
        <v>20</v>
      </c>
      <c r="B15" s="5">
        <v>1912300</v>
      </c>
      <c r="C15" s="4" t="s">
        <v>12</v>
      </c>
      <c r="D15">
        <v>1912300</v>
      </c>
      <c r="E15">
        <v>1912300</v>
      </c>
    </row>
    <row r="16" spans="1:7" x14ac:dyDescent="0.3">
      <c r="A16" s="4" t="s">
        <v>21</v>
      </c>
      <c r="B16" s="5">
        <v>790000</v>
      </c>
      <c r="C16" s="4" t="s">
        <v>14</v>
      </c>
      <c r="D16">
        <v>0</v>
      </c>
      <c r="E16">
        <v>790000</v>
      </c>
    </row>
    <row r="17" spans="1:5" x14ac:dyDescent="0.3">
      <c r="B17" s="7">
        <f>SUM(B12:B16)</f>
        <v>2958000</v>
      </c>
      <c r="D17" s="7">
        <f>SUM(D12:D16)</f>
        <v>2168012</v>
      </c>
      <c r="E17" s="7">
        <f>SUM(E12:E16)</f>
        <v>2958012</v>
      </c>
    </row>
    <row r="18" spans="1:5" x14ac:dyDescent="0.3">
      <c r="A18" s="2" t="s">
        <v>22</v>
      </c>
      <c r="B18" s="5">
        <v>824300</v>
      </c>
      <c r="C18" s="2" t="s">
        <v>23</v>
      </c>
    </row>
    <row r="19" spans="1:5" x14ac:dyDescent="0.3">
      <c r="B19" s="7">
        <f>SUM(B18)</f>
        <v>824300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G12" sqref="G12"/>
    </sheetView>
  </sheetViews>
  <sheetFormatPr defaultRowHeight="14.4" x14ac:dyDescent="0.3"/>
  <cols>
    <col min="2" max="2" width="28" customWidth="1"/>
    <col min="3" max="3" width="18.21875" bestFit="1" customWidth="1"/>
    <col min="4" max="4" width="11.88671875" customWidth="1"/>
    <col min="5" max="5" width="11.33203125" bestFit="1" customWidth="1"/>
    <col min="6" max="6" width="13.77734375" customWidth="1"/>
    <col min="7" max="7" width="9.88671875" bestFit="1" customWidth="1"/>
    <col min="8" max="8" width="74.5546875" bestFit="1" customWidth="1"/>
    <col min="9" max="9" width="30.33203125" bestFit="1" customWidth="1"/>
  </cols>
  <sheetData>
    <row r="1" spans="1:9" x14ac:dyDescent="0.3">
      <c r="B1" s="14" t="s">
        <v>52</v>
      </c>
    </row>
    <row r="2" spans="1:9" x14ac:dyDescent="0.3">
      <c r="B2" s="9" t="s">
        <v>2</v>
      </c>
      <c r="C2" s="9" t="s">
        <v>29</v>
      </c>
      <c r="D2" s="9" t="s">
        <v>27</v>
      </c>
      <c r="E2" s="9" t="s">
        <v>24</v>
      </c>
      <c r="F2" s="9" t="s">
        <v>25</v>
      </c>
      <c r="G2" s="9" t="s">
        <v>26</v>
      </c>
      <c r="H2" s="9" t="s">
        <v>34</v>
      </c>
    </row>
    <row r="3" spans="1:9" x14ac:dyDescent="0.3">
      <c r="B3" s="9"/>
      <c r="C3" s="9"/>
      <c r="D3" s="9" t="s">
        <v>28</v>
      </c>
      <c r="E3" s="9">
        <v>5137</v>
      </c>
      <c r="F3" s="9">
        <v>6122</v>
      </c>
      <c r="G3" s="9">
        <v>6121</v>
      </c>
      <c r="H3" s="10"/>
    </row>
    <row r="4" spans="1:9" x14ac:dyDescent="0.3">
      <c r="A4">
        <v>1</v>
      </c>
      <c r="B4" s="8" t="s">
        <v>44</v>
      </c>
      <c r="C4" t="s">
        <v>31</v>
      </c>
      <c r="D4" s="11">
        <v>89000</v>
      </c>
      <c r="E4" s="13">
        <v>23500</v>
      </c>
      <c r="F4" s="11">
        <v>65500</v>
      </c>
      <c r="G4" s="11"/>
      <c r="H4" t="s">
        <v>37</v>
      </c>
      <c r="I4" t="s">
        <v>41</v>
      </c>
    </row>
    <row r="5" spans="1:9" x14ac:dyDescent="0.3">
      <c r="A5">
        <v>2</v>
      </c>
      <c r="B5" s="8" t="s">
        <v>45</v>
      </c>
      <c r="C5" t="s">
        <v>38</v>
      </c>
      <c r="D5" s="11">
        <v>120758</v>
      </c>
      <c r="E5" s="13">
        <v>120758</v>
      </c>
      <c r="F5" s="11"/>
      <c r="G5" s="11"/>
      <c r="H5" t="s">
        <v>39</v>
      </c>
      <c r="I5" t="s">
        <v>41</v>
      </c>
    </row>
    <row r="6" spans="1:9" x14ac:dyDescent="0.3">
      <c r="A6">
        <v>3</v>
      </c>
      <c r="B6" s="8" t="s">
        <v>30</v>
      </c>
      <c r="C6" t="s">
        <v>33</v>
      </c>
      <c r="D6" s="11">
        <v>12934.9</v>
      </c>
      <c r="E6" s="13">
        <v>12934.9</v>
      </c>
      <c r="F6" s="11"/>
      <c r="G6" s="11"/>
      <c r="H6" t="s">
        <v>40</v>
      </c>
      <c r="I6" t="s">
        <v>15</v>
      </c>
    </row>
    <row r="7" spans="1:9" ht="43.2" x14ac:dyDescent="0.3">
      <c r="A7">
        <v>4</v>
      </c>
      <c r="B7" s="8" t="s">
        <v>46</v>
      </c>
      <c r="C7" t="s">
        <v>32</v>
      </c>
      <c r="D7" s="11">
        <v>2544520</v>
      </c>
      <c r="E7" s="13">
        <f>D7-F7</f>
        <v>781858</v>
      </c>
      <c r="F7" s="11">
        <f>165110+48250+288414+114180+66788+74519+633462+198359+55755+54672+63153</f>
        <v>1762662</v>
      </c>
      <c r="H7" s="12" t="s">
        <v>53</v>
      </c>
      <c r="I7" t="s">
        <v>41</v>
      </c>
    </row>
    <row r="8" spans="1:9" x14ac:dyDescent="0.3">
      <c r="A8">
        <v>5</v>
      </c>
      <c r="B8" s="8" t="s">
        <v>14</v>
      </c>
      <c r="C8" t="s">
        <v>36</v>
      </c>
      <c r="D8" s="11">
        <v>1403180.13</v>
      </c>
      <c r="E8" s="13">
        <f>D8-F8</f>
        <v>613261.12999999989</v>
      </c>
      <c r="F8" s="11">
        <v>789919</v>
      </c>
      <c r="G8" s="11"/>
      <c r="H8" t="s">
        <v>42</v>
      </c>
      <c r="I8" t="s">
        <v>15</v>
      </c>
    </row>
    <row r="9" spans="1:9" x14ac:dyDescent="0.3">
      <c r="A9">
        <v>6</v>
      </c>
      <c r="B9" s="8" t="s">
        <v>43</v>
      </c>
      <c r="C9" t="s">
        <v>35</v>
      </c>
      <c r="D9" s="11">
        <v>475741.75</v>
      </c>
      <c r="E9" s="13">
        <f>D9-F9</f>
        <v>297629.75</v>
      </c>
      <c r="F9" s="11">
        <f>54450+70180+53482</f>
        <v>178112</v>
      </c>
      <c r="G9" s="11"/>
      <c r="H9" t="s">
        <v>47</v>
      </c>
      <c r="I9" t="s">
        <v>41</v>
      </c>
    </row>
    <row r="10" spans="1:9" x14ac:dyDescent="0.3">
      <c r="A10">
        <v>7</v>
      </c>
      <c r="B10" s="8" t="s">
        <v>48</v>
      </c>
      <c r="C10" t="s">
        <v>49</v>
      </c>
      <c r="D10" s="11">
        <v>997344.92</v>
      </c>
      <c r="E10" s="13"/>
      <c r="F10" s="11"/>
      <c r="G10" s="11">
        <v>997344.92</v>
      </c>
      <c r="H10" t="s">
        <v>50</v>
      </c>
      <c r="I10" t="s">
        <v>41</v>
      </c>
    </row>
    <row r="12" spans="1:9" x14ac:dyDescent="0.3">
      <c r="B12" t="s">
        <v>51</v>
      </c>
      <c r="D12" s="11">
        <f>SUM(D4:D11)</f>
        <v>5643479.6999999993</v>
      </c>
      <c r="E12" s="13">
        <f>SUM(E4:E10)</f>
        <v>1849941.7799999998</v>
      </c>
      <c r="F12" s="11">
        <f>SUM(F4:F11)</f>
        <v>2796193</v>
      </c>
      <c r="G12" s="11">
        <f>SUM(G4:G11)</f>
        <v>997344.92</v>
      </c>
    </row>
    <row r="13" spans="1:9" x14ac:dyDescent="0.3">
      <c r="D13" s="11"/>
      <c r="E13" s="11"/>
      <c r="F13" s="11"/>
      <c r="G13" s="11"/>
    </row>
    <row r="14" spans="1:9" x14ac:dyDescent="0.3">
      <c r="D14" s="11"/>
      <c r="E14" s="11"/>
      <c r="F14" s="11"/>
      <c r="G14" s="11"/>
    </row>
    <row r="15" spans="1:9" x14ac:dyDescent="0.3">
      <c r="D15" s="11"/>
      <c r="E15" s="11"/>
      <c r="F15" s="11"/>
      <c r="G15" s="11"/>
    </row>
    <row r="16" spans="1:9" x14ac:dyDescent="0.3">
      <c r="D16" s="11"/>
      <c r="E16" s="11"/>
      <c r="F16" s="11"/>
      <c r="G16" s="11"/>
    </row>
    <row r="17" spans="4:7" x14ac:dyDescent="0.3">
      <c r="D17" s="11"/>
      <c r="E17" s="11"/>
      <c r="F17" s="11"/>
      <c r="G17" s="11"/>
    </row>
    <row r="18" spans="4:7" x14ac:dyDescent="0.3">
      <c r="D18" s="11"/>
      <c r="E18" s="11"/>
      <c r="F18" s="11"/>
      <c r="G18" s="11"/>
    </row>
    <row r="19" spans="4:7" x14ac:dyDescent="0.3">
      <c r="D19" s="11"/>
      <c r="E19" s="11"/>
      <c r="F19" s="11"/>
      <c r="G19" s="11"/>
    </row>
    <row r="20" spans="4:7" x14ac:dyDescent="0.3">
      <c r="D20" s="11"/>
      <c r="E20" s="11"/>
      <c r="F20" s="11"/>
      <c r="G20" s="11"/>
    </row>
    <row r="21" spans="4:7" x14ac:dyDescent="0.3">
      <c r="D21" s="11"/>
      <c r="E21" s="11"/>
      <c r="F21" s="11"/>
      <c r="G21" s="11"/>
    </row>
    <row r="22" spans="4:7" x14ac:dyDescent="0.3">
      <c r="D22" s="11"/>
      <c r="E22" s="11"/>
      <c r="F22" s="11"/>
      <c r="G22" s="11"/>
    </row>
    <row r="23" spans="4:7" x14ac:dyDescent="0.3">
      <c r="D23" s="11"/>
      <c r="E23" s="11"/>
      <c r="F23" s="11"/>
      <c r="G23" s="11"/>
    </row>
    <row r="24" spans="4:7" x14ac:dyDescent="0.3">
      <c r="D24" s="11"/>
      <c r="E24" s="11"/>
      <c r="F24" s="11"/>
      <c r="G24" s="11"/>
    </row>
    <row r="25" spans="4:7" x14ac:dyDescent="0.3">
      <c r="D25" s="11"/>
      <c r="E25" s="11"/>
      <c r="F25" s="11"/>
      <c r="G25" s="11"/>
    </row>
    <row r="26" spans="4:7" x14ac:dyDescent="0.3">
      <c r="D26" s="11"/>
      <c r="E26" s="11"/>
      <c r="F26" s="11"/>
      <c r="G26" s="11"/>
    </row>
    <row r="27" spans="4:7" x14ac:dyDescent="0.3">
      <c r="D27" s="11"/>
      <c r="E27" s="11"/>
      <c r="F27" s="11"/>
      <c r="G27" s="11"/>
    </row>
    <row r="28" spans="4:7" x14ac:dyDescent="0.3">
      <c r="D28" s="11"/>
      <c r="E28" s="11"/>
      <c r="F28" s="11"/>
      <c r="G28" s="11"/>
    </row>
    <row r="29" spans="4:7" x14ac:dyDescent="0.3">
      <c r="D29" s="11"/>
      <c r="E29" s="11"/>
      <c r="F29" s="11"/>
      <c r="G29" s="11"/>
    </row>
    <row r="30" spans="4:7" x14ac:dyDescent="0.3">
      <c r="D30" s="11"/>
      <c r="E30" s="11"/>
      <c r="F30" s="11"/>
      <c r="G30" s="11"/>
    </row>
    <row r="31" spans="4:7" x14ac:dyDescent="0.3">
      <c r="D31" s="11"/>
      <c r="E31" s="11"/>
      <c r="F31" s="11"/>
      <c r="G31" s="11"/>
    </row>
    <row r="32" spans="4:7" x14ac:dyDescent="0.3">
      <c r="D32" s="11"/>
      <c r="E32" s="11"/>
      <c r="F32" s="11"/>
      <c r="G32" s="11"/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cp:lastPrinted>2017-08-24T07:58:01Z</cp:lastPrinted>
  <dcterms:created xsi:type="dcterms:W3CDTF">2017-07-18T11:20:36Z</dcterms:created>
  <dcterms:modified xsi:type="dcterms:W3CDTF">2017-08-24T08:19:53Z</dcterms:modified>
</cp:coreProperties>
</file>