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6" windowWidth="14090" windowHeight="89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'List1'!$A$1:$O$36</definedName>
  </definedNames>
  <calcPr fullCalcOnLoad="1"/>
</workbook>
</file>

<file path=xl/sharedStrings.xml><?xml version="1.0" encoding="utf-8"?>
<sst xmlns="http://schemas.openxmlformats.org/spreadsheetml/2006/main" count="48" uniqueCount="19">
  <si>
    <t>Vodivost (CU56,AL34)</t>
  </si>
  <si>
    <t>Us (sdruž) (V)</t>
  </si>
  <si>
    <t>Průřez (mm2) 3+1</t>
  </si>
  <si>
    <t>Tabulka pro výpočet úbytků napětí dle ČSN 332130 (3f výkon)</t>
  </si>
  <si>
    <t>Sum dU (V)</t>
  </si>
  <si>
    <t>Délka kabelu jednoduch.(m)</t>
  </si>
  <si>
    <t>Sum dU %</t>
  </si>
  <si>
    <t>dU %</t>
  </si>
  <si>
    <t>dU(V)</t>
  </si>
  <si>
    <t>Přenášený výkon (kW)</t>
  </si>
  <si>
    <t>Počet paral kabelů</t>
  </si>
  <si>
    <t xml:space="preserve"> </t>
  </si>
  <si>
    <t xml:space="preserve">  </t>
  </si>
  <si>
    <t>Zadání kabelu 1-(propoj.SP5-ER)</t>
  </si>
  <si>
    <t>Zadání kabelu 2-(napáj.kab.do RD)</t>
  </si>
  <si>
    <t>Světelný vývod(1fáz)</t>
  </si>
  <si>
    <t>Uf (fáz) (V)</t>
  </si>
  <si>
    <t>Propoje mezi bytovými rozv</t>
  </si>
  <si>
    <t>Ďáblice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</si>
</sst>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"/>
    <numFmt numFmtId="171" formatCode="0.000000000"/>
    <numFmt numFmtId="172" formatCode="0.0000000000"/>
    <numFmt numFmtId="173" formatCode="_-* #,##0.0\ _K_č_-;\-* #,##0.0\ _K_č_-;_-* &quot;-&quot;??\ _K_č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 inden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3" fontId="0" fillId="0" borderId="10" xfId="34" applyFont="1" applyBorder="1" applyAlignment="1">
      <alignment horizontal="left" indent="1"/>
    </xf>
    <xf numFmtId="43" fontId="0" fillId="0" borderId="10" xfId="34" applyFont="1" applyBorder="1" applyAlignment="1">
      <alignment/>
    </xf>
    <xf numFmtId="43" fontId="2" fillId="0" borderId="10" xfId="34" applyNumberFormat="1" applyFont="1" applyBorder="1" applyAlignment="1">
      <alignment horizontal="left"/>
    </xf>
    <xf numFmtId="2" fontId="2" fillId="34" borderId="10" xfId="0" applyNumberFormat="1" applyFont="1" applyFill="1" applyBorder="1" applyAlignment="1">
      <alignment horizontal="left" indent="2"/>
    </xf>
    <xf numFmtId="0" fontId="4" fillId="34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3" fontId="2" fillId="35" borderId="10" xfId="34" applyFont="1" applyFill="1" applyBorder="1" applyAlignment="1">
      <alignment horizontal="left"/>
    </xf>
    <xf numFmtId="43" fontId="2" fillId="36" borderId="10" xfId="34" applyNumberFormat="1" applyFont="1" applyFill="1" applyBorder="1" applyAlignment="1">
      <alignment horizontal="left"/>
    </xf>
    <xf numFmtId="43" fontId="2" fillId="33" borderId="10" xfId="34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 indent="2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43" fontId="0" fillId="33" borderId="10" xfId="34" applyFont="1" applyFill="1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2" fontId="0" fillId="33" borderId="10" xfId="0" applyNumberFormat="1" applyFill="1" applyBorder="1" applyAlignment="1">
      <alignment horizontal="left" indent="3"/>
    </xf>
    <xf numFmtId="0" fontId="0" fillId="0" borderId="16" xfId="0" applyBorder="1" applyAlignment="1">
      <alignment vertical="top" textRotation="90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9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9</xdr:row>
      <xdr:rowOff>76200</xdr:rowOff>
    </xdr:to>
    <xdr:sp>
      <xdr:nvSpPr>
        <xdr:cNvPr id="1" name="Line 8"/>
        <xdr:cNvSpPr>
          <a:spLocks/>
        </xdr:cNvSpPr>
      </xdr:nvSpPr>
      <xdr:spPr>
        <a:xfrm flipV="1">
          <a:off x="0" y="1323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75" zoomScaleNormal="75" zoomScaleSheetLayoutView="75" zoomScalePageLayoutView="0" workbookViewId="0" topLeftCell="A1">
      <selection activeCell="D1" sqref="D1"/>
    </sheetView>
  </sheetViews>
  <sheetFormatPr defaultColWidth="9.00390625" defaultRowHeight="12.75"/>
  <cols>
    <col min="1" max="1" width="5.00390625" style="0" customWidth="1"/>
    <col min="2" max="2" width="4.875" style="0" customWidth="1"/>
    <col min="3" max="3" width="23.625" style="0" customWidth="1"/>
    <col min="4" max="4" width="16.375" style="0" customWidth="1"/>
    <col min="5" max="5" width="14.50390625" style="0" customWidth="1"/>
    <col min="6" max="6" width="16.375" style="0" customWidth="1"/>
    <col min="7" max="7" width="14.50390625" style="0" customWidth="1"/>
    <col min="8" max="8" width="11.875" style="0" customWidth="1"/>
    <col min="9" max="9" width="12.00390625" style="0" customWidth="1"/>
  </cols>
  <sheetData>
    <row r="1" spans="1:8" ht="20.25" thickBot="1">
      <c r="A1" s="29"/>
      <c r="B1" s="30"/>
      <c r="C1" s="35" t="s">
        <v>18</v>
      </c>
      <c r="D1" s="30"/>
      <c r="E1" s="30"/>
      <c r="F1" s="31"/>
      <c r="G1" s="31"/>
      <c r="H1" s="32"/>
    </row>
    <row r="2" spans="1:8" ht="19.5">
      <c r="A2" s="27"/>
      <c r="B2" s="27"/>
      <c r="C2" s="34" t="s">
        <v>3</v>
      </c>
      <c r="D2" s="28"/>
      <c r="E2" s="28"/>
      <c r="F2" s="27"/>
      <c r="G2" s="27"/>
      <c r="H2" s="27"/>
    </row>
    <row r="3" spans="1:8" ht="12.75">
      <c r="A3" s="3"/>
      <c r="B3" s="3"/>
      <c r="C3" s="33" t="s">
        <v>11</v>
      </c>
      <c r="D3" s="3"/>
      <c r="E3" s="3"/>
      <c r="F3" s="16"/>
      <c r="G3" s="3"/>
      <c r="H3" s="17"/>
    </row>
    <row r="4" spans="1:8" ht="15">
      <c r="A4" s="19"/>
      <c r="B4" s="26"/>
      <c r="C4" s="24" t="s">
        <v>13</v>
      </c>
      <c r="D4" s="3"/>
      <c r="E4" s="9" t="s">
        <v>8</v>
      </c>
      <c r="F4" s="9" t="s">
        <v>7</v>
      </c>
      <c r="G4" s="9" t="s">
        <v>4</v>
      </c>
      <c r="H4" s="9" t="s">
        <v>6</v>
      </c>
    </row>
    <row r="5" spans="1:8" ht="12">
      <c r="A5" s="20"/>
      <c r="B5" s="15"/>
      <c r="C5" s="3" t="s">
        <v>5</v>
      </c>
      <c r="D5" s="5">
        <v>680</v>
      </c>
      <c r="E5" s="3"/>
      <c r="F5" s="16"/>
      <c r="G5" s="3"/>
      <c r="H5" s="17"/>
    </row>
    <row r="6" spans="1:8" ht="12.75">
      <c r="A6" s="20"/>
      <c r="B6" s="15"/>
      <c r="C6" s="3" t="s">
        <v>9</v>
      </c>
      <c r="D6" s="6">
        <v>1</v>
      </c>
      <c r="E6" s="7"/>
      <c r="F6" s="3"/>
      <c r="G6" s="3"/>
      <c r="H6" s="3"/>
    </row>
    <row r="7" spans="1:8" ht="12">
      <c r="A7" s="20"/>
      <c r="B7" s="15"/>
      <c r="C7" s="3" t="s">
        <v>0</v>
      </c>
      <c r="D7" s="6">
        <v>56</v>
      </c>
      <c r="E7" s="3"/>
      <c r="F7" s="18"/>
      <c r="G7" s="3"/>
      <c r="H7" s="5"/>
    </row>
    <row r="8" spans="1:8" ht="12.75">
      <c r="A8" s="20"/>
      <c r="B8" s="15"/>
      <c r="C8" s="3" t="s">
        <v>2</v>
      </c>
      <c r="D8" s="6">
        <v>10</v>
      </c>
      <c r="E8" s="4"/>
      <c r="F8" s="18"/>
      <c r="G8" s="3"/>
      <c r="H8" s="5"/>
    </row>
    <row r="9" spans="1:8" ht="12.75">
      <c r="A9" s="20"/>
      <c r="B9" s="15"/>
      <c r="C9" s="3" t="s">
        <v>10</v>
      </c>
      <c r="D9" s="6">
        <v>1</v>
      </c>
      <c r="E9" s="7"/>
      <c r="F9" s="13"/>
      <c r="G9" s="3"/>
      <c r="H9" s="14"/>
    </row>
    <row r="10" spans="1:8" ht="12.75">
      <c r="A10" s="20"/>
      <c r="B10" s="15"/>
      <c r="C10" s="3" t="s">
        <v>1</v>
      </c>
      <c r="D10" s="6">
        <v>400</v>
      </c>
      <c r="E10" s="7">
        <f>PRODUCT(D5,D6,1000)/PRODUCT(D9,D7,D8,D10)</f>
        <v>3.0357142857142856</v>
      </c>
      <c r="F10" s="12">
        <f>E10/2.3</f>
        <v>1.3198757763975155</v>
      </c>
      <c r="G10" s="8">
        <f>SUM(E6:E10)</f>
        <v>3.0357142857142856</v>
      </c>
      <c r="H10" s="11">
        <f>G10/2.3</f>
        <v>1.3198757763975155</v>
      </c>
    </row>
    <row r="11" spans="1:8" ht="12">
      <c r="A11" s="20"/>
      <c r="B11" s="15"/>
      <c r="C11" s="3"/>
      <c r="D11" s="3"/>
      <c r="E11" s="3"/>
      <c r="F11" s="16"/>
      <c r="G11" s="25"/>
      <c r="H11" s="17"/>
    </row>
    <row r="12" spans="1:16" ht="15">
      <c r="A12" s="20"/>
      <c r="B12" s="15"/>
      <c r="C12" s="24" t="s">
        <v>14</v>
      </c>
      <c r="D12" s="3"/>
      <c r="E12" s="9" t="s">
        <v>8</v>
      </c>
      <c r="F12" s="9" t="s">
        <v>7</v>
      </c>
      <c r="G12" s="9" t="s">
        <v>4</v>
      </c>
      <c r="H12" s="9" t="s">
        <v>6</v>
      </c>
      <c r="J12" s="1"/>
      <c r="K12" s="1"/>
      <c r="L12" s="1"/>
      <c r="M12" s="1"/>
      <c r="N12" s="1"/>
      <c r="O12" s="1"/>
      <c r="P12" s="1"/>
    </row>
    <row r="13" spans="1:16" ht="12">
      <c r="A13" s="20"/>
      <c r="B13" s="15"/>
      <c r="C13" s="3" t="s">
        <v>5</v>
      </c>
      <c r="D13" s="5">
        <v>0</v>
      </c>
      <c r="E13" s="3"/>
      <c r="F13" s="16"/>
      <c r="G13" s="3"/>
      <c r="H13" s="17"/>
      <c r="J13" s="1"/>
      <c r="K13" s="1"/>
      <c r="L13" s="1"/>
      <c r="M13" s="1"/>
      <c r="N13" s="1"/>
      <c r="O13" s="1"/>
      <c r="P13" s="1"/>
    </row>
    <row r="14" spans="1:16" ht="12.75">
      <c r="A14" s="20"/>
      <c r="B14" s="15"/>
      <c r="C14" s="3" t="s">
        <v>9</v>
      </c>
      <c r="D14" s="6">
        <v>30</v>
      </c>
      <c r="E14" s="7"/>
      <c r="F14" s="3"/>
      <c r="G14" s="3"/>
      <c r="H14" s="3"/>
      <c r="J14" s="1"/>
      <c r="K14" s="1"/>
      <c r="L14" s="1"/>
      <c r="M14" s="1"/>
      <c r="N14" s="1"/>
      <c r="O14" s="1"/>
      <c r="P14" s="1"/>
    </row>
    <row r="15" spans="1:16" ht="12">
      <c r="A15" s="20"/>
      <c r="B15" s="15"/>
      <c r="C15" s="3" t="s">
        <v>0</v>
      </c>
      <c r="D15" s="6">
        <v>56</v>
      </c>
      <c r="E15" s="3"/>
      <c r="F15" s="18"/>
      <c r="G15" s="3"/>
      <c r="H15" s="5"/>
      <c r="J15" s="1"/>
      <c r="K15" s="1"/>
      <c r="L15" s="1"/>
      <c r="M15" s="1"/>
      <c r="N15" s="1"/>
      <c r="O15" s="1"/>
      <c r="P15" s="1"/>
    </row>
    <row r="16" spans="1:16" ht="12.75">
      <c r="A16" s="20"/>
      <c r="B16" s="15"/>
      <c r="C16" s="3" t="s">
        <v>2</v>
      </c>
      <c r="D16" s="6">
        <v>25</v>
      </c>
      <c r="E16" s="4"/>
      <c r="F16" s="18"/>
      <c r="G16" s="3"/>
      <c r="H16" s="5"/>
      <c r="J16" s="2"/>
      <c r="K16" s="2"/>
      <c r="L16" s="2"/>
      <c r="M16" s="2"/>
      <c r="N16" s="2"/>
      <c r="O16" s="1"/>
      <c r="P16" s="1"/>
    </row>
    <row r="17" spans="1:16" ht="12.75">
      <c r="A17" s="20"/>
      <c r="B17" s="15"/>
      <c r="C17" s="3" t="s">
        <v>10</v>
      </c>
      <c r="D17" s="6" t="s">
        <v>12</v>
      </c>
      <c r="E17" s="7"/>
      <c r="F17" s="13"/>
      <c r="G17" s="3"/>
      <c r="H17" s="14"/>
      <c r="J17" s="2"/>
      <c r="K17" s="2"/>
      <c r="L17" s="2"/>
      <c r="M17" s="2"/>
      <c r="N17" s="2"/>
      <c r="O17" s="1"/>
      <c r="P17" s="1"/>
    </row>
    <row r="18" spans="1:16" ht="12.75">
      <c r="A18" s="20"/>
      <c r="B18" s="15"/>
      <c r="C18" s="3" t="s">
        <v>1</v>
      </c>
      <c r="D18" s="6">
        <v>400</v>
      </c>
      <c r="E18" s="7">
        <f>PRODUCT(D13,D14,1000)/PRODUCT(D17,D15,D16,D18)</f>
        <v>0</v>
      </c>
      <c r="F18" s="12">
        <f>E18/2.3</f>
        <v>0</v>
      </c>
      <c r="G18" s="8">
        <f>SUM(E6:E18)</f>
        <v>3.0357142857142856</v>
      </c>
      <c r="H18" s="11">
        <f>G18/2.3</f>
        <v>1.3198757763975155</v>
      </c>
      <c r="J18" s="2"/>
      <c r="K18" s="2"/>
      <c r="L18" s="2"/>
      <c r="M18" s="2"/>
      <c r="N18" s="2"/>
      <c r="O18" s="1"/>
      <c r="P18" s="1"/>
    </row>
    <row r="19" spans="1:16" ht="12">
      <c r="A19" s="21"/>
      <c r="B19" s="15"/>
      <c r="C19" s="3"/>
      <c r="D19" s="3"/>
      <c r="E19" s="3"/>
      <c r="F19" s="16"/>
      <c r="G19" s="25"/>
      <c r="H19" s="17"/>
      <c r="J19" s="2"/>
      <c r="K19" s="2"/>
      <c r="L19" s="2"/>
      <c r="M19" s="2"/>
      <c r="N19" s="2"/>
      <c r="O19" s="1"/>
      <c r="P19" s="1"/>
    </row>
    <row r="20" spans="1:16" ht="15">
      <c r="A20" s="21"/>
      <c r="B20" s="15"/>
      <c r="C20" s="24" t="s">
        <v>17</v>
      </c>
      <c r="D20" s="3"/>
      <c r="E20" s="9" t="s">
        <v>8</v>
      </c>
      <c r="F20" s="9" t="s">
        <v>7</v>
      </c>
      <c r="G20" s="9" t="s">
        <v>4</v>
      </c>
      <c r="H20" s="9" t="s">
        <v>6</v>
      </c>
      <c r="J20" s="2"/>
      <c r="K20" s="2"/>
      <c r="L20" s="2"/>
      <c r="M20" s="2"/>
      <c r="N20" s="2"/>
      <c r="O20" s="1"/>
      <c r="P20" s="1"/>
    </row>
    <row r="21" spans="1:16" ht="12">
      <c r="A21" s="21"/>
      <c r="B21" s="15"/>
      <c r="C21" s="3" t="s">
        <v>5</v>
      </c>
      <c r="D21" s="5">
        <v>0</v>
      </c>
      <c r="E21" s="3"/>
      <c r="F21" s="16"/>
      <c r="G21" s="3"/>
      <c r="H21" s="17"/>
      <c r="J21" s="2"/>
      <c r="K21" s="2"/>
      <c r="L21" s="2"/>
      <c r="M21" s="2"/>
      <c r="N21" s="2"/>
      <c r="O21" s="1"/>
      <c r="P21" s="1"/>
    </row>
    <row r="22" spans="1:16" ht="12.75">
      <c r="A22" s="21"/>
      <c r="B22" s="15"/>
      <c r="C22" s="3" t="s">
        <v>9</v>
      </c>
      <c r="D22" s="6">
        <v>15</v>
      </c>
      <c r="E22" s="7"/>
      <c r="F22" s="3"/>
      <c r="G22" s="3"/>
      <c r="H22" s="3"/>
      <c r="J22" s="2"/>
      <c r="K22" s="2"/>
      <c r="L22" s="2"/>
      <c r="M22" s="2"/>
      <c r="N22" s="2"/>
      <c r="O22" s="1"/>
      <c r="P22" s="1"/>
    </row>
    <row r="23" spans="1:16" ht="12">
      <c r="A23" s="21"/>
      <c r="B23" s="15"/>
      <c r="C23" s="3" t="s">
        <v>0</v>
      </c>
      <c r="D23" s="6">
        <v>56</v>
      </c>
      <c r="E23" s="3"/>
      <c r="F23" s="18"/>
      <c r="G23" s="3"/>
      <c r="H23" s="5"/>
      <c r="J23" s="2"/>
      <c r="K23" s="2"/>
      <c r="L23" s="2"/>
      <c r="M23" s="2"/>
      <c r="N23" s="2"/>
      <c r="O23" s="1"/>
      <c r="P23" s="1"/>
    </row>
    <row r="24" spans="1:16" ht="12.75">
      <c r="A24" s="21"/>
      <c r="B24" s="15"/>
      <c r="C24" s="3" t="s">
        <v>2</v>
      </c>
      <c r="D24" s="6">
        <v>16</v>
      </c>
      <c r="E24" s="4"/>
      <c r="F24" s="18"/>
      <c r="G24" s="3"/>
      <c r="H24" s="5"/>
      <c r="J24" s="2"/>
      <c r="K24" s="2"/>
      <c r="L24" s="2"/>
      <c r="M24" s="2"/>
      <c r="N24" s="2"/>
      <c r="O24" s="1"/>
      <c r="P24" s="1"/>
    </row>
    <row r="25" spans="1:16" ht="12.75">
      <c r="A25" s="21"/>
      <c r="B25" s="15"/>
      <c r="C25" s="3" t="s">
        <v>10</v>
      </c>
      <c r="D25" s="6">
        <v>1</v>
      </c>
      <c r="E25" s="7"/>
      <c r="F25" s="13"/>
      <c r="G25" s="3"/>
      <c r="H25" s="14"/>
      <c r="J25" s="2"/>
      <c r="K25" s="2"/>
      <c r="L25" s="2"/>
      <c r="M25" s="2"/>
      <c r="N25" s="2"/>
      <c r="O25" s="1"/>
      <c r="P25" s="1"/>
    </row>
    <row r="26" spans="1:16" ht="12.75">
      <c r="A26" s="21"/>
      <c r="B26" s="15"/>
      <c r="C26" s="3" t="s">
        <v>1</v>
      </c>
      <c r="D26" s="6">
        <v>400</v>
      </c>
      <c r="E26" s="7">
        <f>PRODUCT(D21,D22,1000)/PRODUCT(D25,D23,D24,D26)</f>
        <v>0</v>
      </c>
      <c r="F26" s="12">
        <f>E26/2.3</f>
        <v>0</v>
      </c>
      <c r="G26" s="8">
        <f>SUM(E6:E26)</f>
        <v>3.0357142857142856</v>
      </c>
      <c r="H26" s="11">
        <f>G26/2.3</f>
        <v>1.3198757763975155</v>
      </c>
      <c r="J26" s="2"/>
      <c r="K26" s="2"/>
      <c r="L26" s="2"/>
      <c r="M26" s="2"/>
      <c r="N26" s="2"/>
      <c r="O26" s="1"/>
      <c r="P26" s="1"/>
    </row>
    <row r="27" spans="1:16" ht="12">
      <c r="A27" s="22"/>
      <c r="B27" s="23"/>
      <c r="C27" s="3"/>
      <c r="D27" s="3"/>
      <c r="E27" s="3"/>
      <c r="F27" s="16"/>
      <c r="G27" s="25"/>
      <c r="H27" s="17"/>
      <c r="J27" s="1"/>
      <c r="K27" s="1"/>
      <c r="L27" s="1"/>
      <c r="M27" s="1"/>
      <c r="N27" s="1"/>
      <c r="O27" s="1"/>
      <c r="P27" s="1"/>
    </row>
    <row r="29" spans="1:16" ht="15">
      <c r="A29" s="21"/>
      <c r="B29" s="15"/>
      <c r="C29" s="24" t="s">
        <v>15</v>
      </c>
      <c r="D29" s="3"/>
      <c r="E29" s="9" t="s">
        <v>8</v>
      </c>
      <c r="F29" s="9" t="s">
        <v>7</v>
      </c>
      <c r="G29" s="9" t="s">
        <v>4</v>
      </c>
      <c r="H29" s="9" t="s">
        <v>6</v>
      </c>
      <c r="J29" s="2"/>
      <c r="K29" s="2"/>
      <c r="L29" s="2"/>
      <c r="M29" s="2"/>
      <c r="N29" s="2"/>
      <c r="O29" s="1"/>
      <c r="P29" s="1"/>
    </row>
    <row r="30" spans="1:16" ht="12">
      <c r="A30" s="21"/>
      <c r="B30" s="15"/>
      <c r="C30" s="3" t="s">
        <v>5</v>
      </c>
      <c r="D30" s="5">
        <v>0</v>
      </c>
      <c r="E30" s="3"/>
      <c r="F30" s="16"/>
      <c r="G30" s="3"/>
      <c r="H30" s="17"/>
      <c r="J30" s="2"/>
      <c r="K30" s="2"/>
      <c r="L30" s="2"/>
      <c r="M30" s="2"/>
      <c r="N30" s="2"/>
      <c r="O30" s="1"/>
      <c r="P30" s="1"/>
    </row>
    <row r="31" spans="1:16" ht="12.75">
      <c r="A31" s="21"/>
      <c r="B31" s="15"/>
      <c r="C31" s="3" t="s">
        <v>9</v>
      </c>
      <c r="D31" s="6">
        <v>10</v>
      </c>
      <c r="E31" s="7"/>
      <c r="F31" s="3"/>
      <c r="G31" s="3"/>
      <c r="H31" s="3"/>
      <c r="J31" s="2"/>
      <c r="K31" s="2"/>
      <c r="L31" s="2"/>
      <c r="M31" s="2"/>
      <c r="N31" s="2"/>
      <c r="O31" s="1"/>
      <c r="P31" s="1"/>
    </row>
    <row r="32" spans="1:16" ht="12">
      <c r="A32" s="21"/>
      <c r="B32" s="15"/>
      <c r="C32" s="3" t="s">
        <v>0</v>
      </c>
      <c r="D32" s="6">
        <v>56</v>
      </c>
      <c r="E32" s="3"/>
      <c r="F32" s="18"/>
      <c r="G32" s="3"/>
      <c r="H32" s="5"/>
      <c r="J32" s="2"/>
      <c r="K32" s="2"/>
      <c r="L32" s="2"/>
      <c r="M32" s="2"/>
      <c r="N32" s="2"/>
      <c r="O32" s="1"/>
      <c r="P32" s="1"/>
    </row>
    <row r="33" spans="1:16" ht="12.75">
      <c r="A33" s="21"/>
      <c r="B33" s="15"/>
      <c r="C33" s="3" t="s">
        <v>2</v>
      </c>
      <c r="D33" s="6">
        <v>25</v>
      </c>
      <c r="E33" s="4"/>
      <c r="F33" s="18"/>
      <c r="G33" s="3"/>
      <c r="H33" s="5"/>
      <c r="J33" s="2"/>
      <c r="K33" s="2"/>
      <c r="L33" s="2"/>
      <c r="M33" s="2"/>
      <c r="N33" s="2"/>
      <c r="O33" s="1"/>
      <c r="P33" s="1"/>
    </row>
    <row r="34" spans="1:16" ht="12.75">
      <c r="A34" s="21"/>
      <c r="B34" s="15"/>
      <c r="C34" s="3" t="s">
        <v>10</v>
      </c>
      <c r="D34" s="6">
        <v>1</v>
      </c>
      <c r="E34" s="7"/>
      <c r="F34" s="13"/>
      <c r="G34" s="3"/>
      <c r="H34" s="14"/>
      <c r="J34" s="2"/>
      <c r="K34" s="2"/>
      <c r="L34" s="2"/>
      <c r="M34" s="2"/>
      <c r="N34" s="2"/>
      <c r="O34" s="1"/>
      <c r="P34" s="1"/>
    </row>
    <row r="35" spans="1:16" ht="12.75">
      <c r="A35" s="21"/>
      <c r="B35" s="15"/>
      <c r="C35" s="3" t="s">
        <v>16</v>
      </c>
      <c r="D35" s="6">
        <v>230</v>
      </c>
      <c r="E35" s="7">
        <f>PRODUCT(2,D30,D31,1000)/PRODUCT(D34,D32,D33,D35)</f>
        <v>0</v>
      </c>
      <c r="F35" s="12">
        <f>E35/2.3</f>
        <v>0</v>
      </c>
      <c r="G35" s="8">
        <f>SUM(E6:E35)</f>
        <v>3.0357142857142856</v>
      </c>
      <c r="H35" s="11">
        <f>G35/2.3</f>
        <v>1.3198757763975155</v>
      </c>
      <c r="J35" s="2"/>
      <c r="K35" s="2"/>
      <c r="L35" s="2"/>
      <c r="M35" s="2"/>
      <c r="N35" s="2"/>
      <c r="O35" s="1"/>
      <c r="P35" s="1"/>
    </row>
    <row r="36" spans="1:16" ht="12">
      <c r="A36" s="21"/>
      <c r="B36" s="15"/>
      <c r="C36" s="3"/>
      <c r="D36" s="3"/>
      <c r="E36" s="3"/>
      <c r="F36" s="16"/>
      <c r="G36" s="25"/>
      <c r="H36" s="17"/>
      <c r="J36" s="2"/>
      <c r="K36" s="2"/>
      <c r="L36" s="2"/>
      <c r="M36" s="2"/>
      <c r="N36" s="2"/>
      <c r="O36" s="1"/>
      <c r="P36" s="1"/>
    </row>
    <row r="45" spans="2:17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ht="12">
      <c r="F56" s="10"/>
    </row>
    <row r="57" ht="12">
      <c r="F57" s="10"/>
    </row>
    <row r="58" ht="12">
      <c r="F58" s="10"/>
    </row>
    <row r="59" ht="12">
      <c r="F59" s="10"/>
    </row>
    <row r="60" ht="12">
      <c r="F60" s="10"/>
    </row>
    <row r="61" ht="12">
      <c r="F61" s="10"/>
    </row>
    <row r="62" ht="12">
      <c r="F62" s="10"/>
    </row>
    <row r="63" ht="12">
      <c r="F63" s="10"/>
    </row>
    <row r="64" ht="12">
      <c r="F64" s="10"/>
    </row>
  </sheetData>
  <sheetProtection/>
  <printOptions/>
  <pageMargins left="0.3937007874015748" right="0.3937007874015748" top="1.5748031496062993" bottom="1.3779527559055118" header="1.299212598425197" footer="2.677165354330709"/>
  <pageSetup horizontalDpi="600" verticalDpi="600" orientation="landscape" paperSize="9" scale="57" r:id="rId2"/>
  <headerFooter alignWithMargins="0">
    <oddFooter>&amp;L
&amp;CZpracoval:
Ing. Jaroslav Mikulášek,elektro-projekce,  List &amp;P/Listů &amp;N,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Projekce elektro, Sadská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Prejza</dc:creator>
  <cp:keywords/>
  <dc:description/>
  <cp:lastModifiedBy>OEM</cp:lastModifiedBy>
  <cp:lastPrinted>2000-03-17T16:28:10Z</cp:lastPrinted>
  <dcterms:created xsi:type="dcterms:W3CDTF">1999-02-02T14:08:33Z</dcterms:created>
  <dcterms:modified xsi:type="dcterms:W3CDTF">2018-04-26T17:22:19Z</dcterms:modified>
  <cp:category/>
  <cp:version/>
  <cp:contentType/>
  <cp:contentStatus/>
</cp:coreProperties>
</file>