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FIO-Miroslava Koubová\Finanční výbor\2025\24.11.2025\"/>
    </mc:Choice>
  </mc:AlternateContent>
  <xr:revisionPtr revIDLastSave="0" documentId="8_{D20ECD73-4A46-46D7-ABDE-97A62A1CD0DF}" xr6:coauthVersionLast="47" xr6:coauthVersionMax="47" xr10:uidLastSave="{00000000-0000-0000-0000-000000000000}"/>
  <bookViews>
    <workbookView xWindow="-108" yWindow="-108" windowWidth="23256" windowHeight="12576" activeTab="1" xr2:uid="{75FB4DF5-3968-49AE-AAFB-9240B814DA69}"/>
  </bookViews>
  <sheets>
    <sheet name="List1" sheetId="1" r:id="rId1"/>
    <sheet name="List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64" i="2" l="1"/>
  <c r="P64" i="2"/>
  <c r="Q64" i="2"/>
  <c r="P15" i="1"/>
  <c r="P9" i="1"/>
  <c r="P17" i="1" s="1"/>
  <c r="S64" i="2" l="1"/>
  <c r="S66" i="2" s="1"/>
  <c r="R64" i="2"/>
  <c r="R66" i="2" s="1"/>
  <c r="Q66" i="2"/>
  <c r="P66" i="2"/>
  <c r="K64" i="2"/>
  <c r="B64" i="2"/>
  <c r="L15" i="1"/>
  <c r="M15" i="1"/>
  <c r="N15" i="1"/>
  <c r="O15" i="1"/>
  <c r="L9" i="1"/>
  <c r="M9" i="1"/>
  <c r="N9" i="1"/>
  <c r="O9" i="1"/>
  <c r="K15" i="1"/>
  <c r="K9" i="1"/>
  <c r="J15" i="1"/>
  <c r="M17" i="1" l="1"/>
  <c r="O17" i="1"/>
  <c r="N17" i="1"/>
  <c r="L17" i="1"/>
  <c r="K17" i="1"/>
  <c r="J9" i="1"/>
  <c r="J17" i="1" s="1"/>
  <c r="I9" i="1" l="1"/>
  <c r="I17" i="1" s="1"/>
  <c r="H9" i="1"/>
  <c r="H17" i="1" s="1"/>
  <c r="G9" i="1"/>
  <c r="G17" i="1" s="1"/>
  <c r="F9" i="1"/>
  <c r="F17" i="1" s="1"/>
  <c r="F15" i="1"/>
  <c r="G15" i="1"/>
  <c r="H15" i="1"/>
  <c r="I15" i="1"/>
</calcChain>
</file>

<file path=xl/sharedStrings.xml><?xml version="1.0" encoding="utf-8"?>
<sst xmlns="http://schemas.openxmlformats.org/spreadsheetml/2006/main" count="77" uniqueCount="73">
  <si>
    <t>Výnosy</t>
  </si>
  <si>
    <t xml:space="preserve">Náklady </t>
  </si>
  <si>
    <t>výnos z pronájmů bytů a NP</t>
  </si>
  <si>
    <t>výnos z inzerce, prodej služeb (VB)</t>
  </si>
  <si>
    <t>celkem</t>
  </si>
  <si>
    <t>ostatní náklady na činnost</t>
  </si>
  <si>
    <t xml:space="preserve">běžné náklady - opravy a údržba </t>
  </si>
  <si>
    <t xml:space="preserve">celkem </t>
  </si>
  <si>
    <t>výsledek hospodaření</t>
  </si>
  <si>
    <t>skut. 2020</t>
  </si>
  <si>
    <t>v tis. Kč</t>
  </si>
  <si>
    <t>skut. 2021</t>
  </si>
  <si>
    <t>skut. 2022</t>
  </si>
  <si>
    <t>skut. 2023</t>
  </si>
  <si>
    <t>skut. 2024</t>
  </si>
  <si>
    <t>očekáv.</t>
  </si>
  <si>
    <t>ostatní výnosy (prodej MAJ, úroky)</t>
  </si>
  <si>
    <t>mzdové náklady</t>
  </si>
  <si>
    <t>CELKEM</t>
  </si>
  <si>
    <t>z toho</t>
  </si>
  <si>
    <t>investice</t>
  </si>
  <si>
    <t>běžné opravy</t>
  </si>
  <si>
    <t>U Parkánu 18</t>
  </si>
  <si>
    <t>sanace a izolace stěn, podřezání zdiva, nové podlahy v přízemí</t>
  </si>
  <si>
    <t>výměna vchodových dveří do budovy</t>
  </si>
  <si>
    <t>výměna oken</t>
  </si>
  <si>
    <t>opravy bytů (3 ze 5 )</t>
  </si>
  <si>
    <t>Ďáblická 160/4</t>
  </si>
  <si>
    <t>oprava bytu (1 z 5)</t>
  </si>
  <si>
    <t>stoupačky</t>
  </si>
  <si>
    <t>zatékaní v rohu střechy, zatékání střechou v koupelně, zatékání kolem střešního okna, výměna oken na schodišti v chodbě</t>
  </si>
  <si>
    <t>Ďáblická 1237/4b</t>
  </si>
  <si>
    <t>Ďáblická 66/79</t>
  </si>
  <si>
    <t>brána dvora</t>
  </si>
  <si>
    <t>oprava střechy</t>
  </si>
  <si>
    <t>oprava bytů (3 z 5)</t>
  </si>
  <si>
    <t>fasáda</t>
  </si>
  <si>
    <t>Ďáblická 339/14</t>
  </si>
  <si>
    <t xml:space="preserve">Zateplení budovy </t>
  </si>
  <si>
    <t>opravy bytů (3 ze 13)</t>
  </si>
  <si>
    <t>společné prostory oprava elektrického rozvodu</t>
  </si>
  <si>
    <t xml:space="preserve">oprava terasy, okna na terasu </t>
  </si>
  <si>
    <t>Ďáblická 161/8</t>
  </si>
  <si>
    <t>Závora na dvůr</t>
  </si>
  <si>
    <t>výměna oken v podkrový 18 ks</t>
  </si>
  <si>
    <t xml:space="preserve">propadlá kanalizace </t>
  </si>
  <si>
    <t>oprava bytu (1 ze 16)</t>
  </si>
  <si>
    <t>podbití střechy - nátěry + opravy</t>
  </si>
  <si>
    <t>Legionářů 88</t>
  </si>
  <si>
    <t>skla na balkonech</t>
  </si>
  <si>
    <t>dlažba na balkoně</t>
  </si>
  <si>
    <t>střešní okna akustické skla</t>
  </si>
  <si>
    <t>rezerva</t>
  </si>
  <si>
    <t>Komentář</t>
  </si>
  <si>
    <t>a výnosy z prodeje pozemků a prodeje DHM, prodej inzerce v Ďáblickém zpradaji, úplatná věcná břemena.</t>
  </si>
  <si>
    <r>
      <rPr>
        <b/>
        <sz val="11"/>
        <color theme="1"/>
        <rFont val="Calibri"/>
        <family val="2"/>
        <charset val="238"/>
        <scheme val="minor"/>
      </rPr>
      <t>Výnosy vedlejší hospodářské činnosti</t>
    </r>
    <r>
      <rPr>
        <sz val="11"/>
        <color theme="1"/>
        <rFont val="Calibri"/>
        <family val="2"/>
        <charset val="238"/>
        <scheme val="minor"/>
      </rPr>
      <t xml:space="preserve"> zahrnují především výnosy z pronájmu bytů a nebytových prostor, pozemků, zahrádek</t>
    </r>
  </si>
  <si>
    <t>ostatní náklady na činnost (odpisy).</t>
  </si>
  <si>
    <r>
      <rPr>
        <b/>
        <sz val="11"/>
        <color theme="1"/>
        <rFont val="Calibri"/>
        <family val="2"/>
        <charset val="238"/>
        <scheme val="minor"/>
      </rPr>
      <t>Náklady vedlejší hospodářské činnosti</t>
    </r>
    <r>
      <rPr>
        <sz val="11"/>
        <color theme="1"/>
        <rFont val="Calibri"/>
        <family val="2"/>
        <charset val="238"/>
        <scheme val="minor"/>
      </rPr>
      <t xml:space="preserve"> zahrnují běžné náklady - opravy a údržbu, spotřebu materiálu, energií a ostatní služby (revize),</t>
    </r>
  </si>
  <si>
    <t>Plánované náklady v období 2026 - 2030</t>
  </si>
  <si>
    <t>Střednědobý výhled rozpočtu - vedlejší hospodářská činnost - MČ Praha Ďáblice do r. 2030</t>
  </si>
  <si>
    <t>hlavní vchodové dveře</t>
  </si>
  <si>
    <t>sanace BD</t>
  </si>
  <si>
    <t>počet bytů ve správě MČ je 67, pronájmů nebytových prostor, pozemků a zahrádek je 41</t>
  </si>
  <si>
    <t>MČ vznikl na základě smlouvy o právu stavby č. 039/2021 nájem 4 bytů v bytovém domě Křižovnického BD Ďáblice</t>
  </si>
  <si>
    <t>3 parkovací místa</t>
  </si>
  <si>
    <t xml:space="preserve">oprava bytu </t>
  </si>
  <si>
    <t>oprava bytu</t>
  </si>
  <si>
    <t>skut.2025</t>
  </si>
  <si>
    <t>běžné opravy v bytech</t>
  </si>
  <si>
    <t>běžné opravy, výměny PK</t>
  </si>
  <si>
    <t>běžné opravy v bytech, výměny PK</t>
  </si>
  <si>
    <t>běžné opravy v bytech, výměna PK</t>
  </si>
  <si>
    <t>běžné opravy v bytech, výměny zařiz. Předmětů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</si>
</sst>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č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5" xfId="0" applyFont="1" applyBorder="1"/>
    <xf numFmtId="0" fontId="0" fillId="0" borderId="6" xfId="0" applyBorder="1"/>
    <xf numFmtId="0" fontId="1" fillId="0" borderId="8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1" fillId="0" borderId="14" xfId="0" applyFont="1" applyBorder="1"/>
    <xf numFmtId="0" fontId="0" fillId="0" borderId="15" xfId="0" applyBorder="1"/>
    <xf numFmtId="0" fontId="1" fillId="0" borderId="15" xfId="0" applyFont="1" applyBorder="1"/>
    <xf numFmtId="0" fontId="0" fillId="0" borderId="16" xfId="0" applyBorder="1"/>
    <xf numFmtId="0" fontId="0" fillId="0" borderId="14" xfId="0" applyBorder="1"/>
    <xf numFmtId="164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3" xfId="0" applyNumberFormat="1" applyBorder="1"/>
    <xf numFmtId="4" fontId="0" fillId="2" borderId="3" xfId="0" applyNumberFormat="1" applyFill="1" applyBorder="1"/>
    <xf numFmtId="4" fontId="2" fillId="3" borderId="3" xfId="0" applyNumberFormat="1" applyFont="1" applyFill="1" applyBorder="1" applyAlignment="1">
      <alignment horizontal="center"/>
    </xf>
    <xf numFmtId="4" fontId="0" fillId="4" borderId="3" xfId="0" applyNumberFormat="1" applyFill="1" applyBorder="1" applyAlignment="1">
      <alignment horizontal="center"/>
    </xf>
    <xf numFmtId="4" fontId="0" fillId="5" borderId="3" xfId="0" applyNumberFormat="1" applyFill="1" applyBorder="1" applyAlignment="1">
      <alignment horizontal="center"/>
    </xf>
    <xf numFmtId="4" fontId="0" fillId="2" borderId="3" xfId="0" applyNumberFormat="1" applyFill="1" applyBorder="1" applyAlignment="1">
      <alignment horizontal="center"/>
    </xf>
    <xf numFmtId="4" fontId="0" fillId="6" borderId="4" xfId="0" applyNumberFormat="1" applyFill="1" applyBorder="1" applyAlignment="1">
      <alignment horizontal="center"/>
    </xf>
    <xf numFmtId="0" fontId="0" fillId="0" borderId="8" xfId="0" applyBorder="1"/>
    <xf numFmtId="0" fontId="0" fillId="2" borderId="0" xfId="0" applyFill="1"/>
    <xf numFmtId="4" fontId="2" fillId="3" borderId="0" xfId="0" applyNumberFormat="1" applyFont="1" applyFill="1" applyAlignment="1">
      <alignment horizontal="center"/>
    </xf>
    <xf numFmtId="4" fontId="0" fillId="4" borderId="0" xfId="0" applyNumberFormat="1" applyFill="1" applyAlignment="1">
      <alignment horizontal="center"/>
    </xf>
    <xf numFmtId="4" fontId="0" fillId="5" borderId="0" xfId="0" applyNumberFormat="1" applyFill="1" applyAlignment="1">
      <alignment horizontal="center"/>
    </xf>
    <xf numFmtId="4" fontId="0" fillId="2" borderId="0" xfId="0" applyNumberFormat="1" applyFill="1" applyAlignment="1">
      <alignment horizontal="center"/>
    </xf>
    <xf numFmtId="4" fontId="0" fillId="6" borderId="9" xfId="0" applyNumberFormat="1" applyFill="1" applyBorder="1" applyAlignment="1">
      <alignment horizontal="center"/>
    </xf>
    <xf numFmtId="164" fontId="1" fillId="0" borderId="0" xfId="0" applyNumberFormat="1" applyFont="1"/>
    <xf numFmtId="0" fontId="0" fillId="0" borderId="5" xfId="0" applyBorder="1"/>
    <xf numFmtId="164" fontId="0" fillId="0" borderId="6" xfId="0" applyNumberFormat="1" applyBorder="1"/>
    <xf numFmtId="0" fontId="0" fillId="2" borderId="6" xfId="0" applyFill="1" applyBorder="1"/>
    <xf numFmtId="4" fontId="2" fillId="3" borderId="6" xfId="0" applyNumberFormat="1" applyFont="1" applyFill="1" applyBorder="1" applyAlignment="1">
      <alignment horizontal="center"/>
    </xf>
    <xf numFmtId="4" fontId="0" fillId="4" borderId="6" xfId="0" applyNumberFormat="1" applyFill="1" applyBorder="1" applyAlignment="1">
      <alignment horizontal="center"/>
    </xf>
    <xf numFmtId="4" fontId="0" fillId="5" borderId="6" xfId="0" applyNumberFormat="1" applyFill="1" applyBorder="1" applyAlignment="1">
      <alignment horizontal="center"/>
    </xf>
    <xf numFmtId="4" fontId="0" fillId="2" borderId="6" xfId="0" applyNumberFormat="1" applyFill="1" applyBorder="1" applyAlignment="1">
      <alignment horizontal="center"/>
    </xf>
    <xf numFmtId="4" fontId="0" fillId="6" borderId="7" xfId="0" applyNumberFormat="1" applyFill="1" applyBorder="1" applyAlignment="1">
      <alignment horizontal="center"/>
    </xf>
    <xf numFmtId="4" fontId="0" fillId="6" borderId="0" xfId="0" applyNumberFormat="1" applyFill="1" applyAlignment="1">
      <alignment horizontal="center"/>
    </xf>
    <xf numFmtId="0" fontId="1" fillId="0" borderId="2" xfId="0" applyFont="1" applyBorder="1"/>
    <xf numFmtId="0" fontId="0" fillId="2" borderId="3" xfId="0" applyFill="1" applyBorder="1"/>
    <xf numFmtId="164" fontId="1" fillId="0" borderId="6" xfId="0" applyNumberFormat="1" applyFont="1" applyBorder="1"/>
    <xf numFmtId="4" fontId="0" fillId="2" borderId="0" xfId="0" applyNumberFormat="1" applyFill="1"/>
    <xf numFmtId="0" fontId="1" fillId="0" borderId="3" xfId="0" applyFont="1" applyBorder="1"/>
    <xf numFmtId="0" fontId="1" fillId="2" borderId="3" xfId="0" applyFont="1" applyFill="1" applyBorder="1"/>
    <xf numFmtId="4" fontId="3" fillId="3" borderId="3" xfId="0" applyNumberFormat="1" applyFont="1" applyFill="1" applyBorder="1" applyAlignment="1">
      <alignment horizontal="center"/>
    </xf>
    <xf numFmtId="4" fontId="1" fillId="2" borderId="3" xfId="0" applyNumberFormat="1" applyFont="1" applyFill="1" applyBorder="1" applyAlignment="1">
      <alignment horizontal="center"/>
    </xf>
    <xf numFmtId="4" fontId="1" fillId="6" borderId="4" xfId="0" applyNumberFormat="1" applyFont="1" applyFill="1" applyBorder="1" applyAlignment="1">
      <alignment horizontal="center"/>
    </xf>
    <xf numFmtId="0" fontId="1" fillId="2" borderId="0" xfId="0" applyFont="1" applyFill="1"/>
    <xf numFmtId="4" fontId="3" fillId="3" borderId="0" xfId="0" applyNumberFormat="1" applyFont="1" applyFill="1" applyAlignment="1">
      <alignment horizontal="center"/>
    </xf>
    <xf numFmtId="4" fontId="1" fillId="4" borderId="0" xfId="0" applyNumberFormat="1" applyFont="1" applyFill="1" applyAlignment="1">
      <alignment horizontal="center"/>
    </xf>
    <xf numFmtId="4" fontId="1" fillId="5" borderId="0" xfId="0" applyNumberFormat="1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4" fontId="1" fillId="6" borderId="9" xfId="0" applyNumberFormat="1" applyFont="1" applyFill="1" applyBorder="1" applyAlignment="1">
      <alignment horizontal="center"/>
    </xf>
    <xf numFmtId="0" fontId="1" fillId="0" borderId="6" xfId="0" applyFont="1" applyBorder="1"/>
    <xf numFmtId="0" fontId="1" fillId="2" borderId="6" xfId="0" applyFont="1" applyFill="1" applyBorder="1"/>
    <xf numFmtId="4" fontId="3" fillId="3" borderId="6" xfId="0" applyNumberFormat="1" applyFont="1" applyFill="1" applyBorder="1" applyAlignment="1">
      <alignment horizontal="center"/>
    </xf>
    <xf numFmtId="4" fontId="1" fillId="4" borderId="6" xfId="0" applyNumberFormat="1" applyFont="1" applyFill="1" applyBorder="1" applyAlignment="1">
      <alignment horizontal="center"/>
    </xf>
    <xf numFmtId="4" fontId="1" fillId="5" borderId="6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/>
    </xf>
    <xf numFmtId="4" fontId="1" fillId="6" borderId="7" xfId="0" applyNumberFormat="1" applyFont="1" applyFill="1" applyBorder="1" applyAlignment="1">
      <alignment horizontal="center"/>
    </xf>
    <xf numFmtId="4" fontId="0" fillId="7" borderId="0" xfId="0" applyNumberFormat="1" applyFill="1" applyAlignment="1">
      <alignment horizontal="center"/>
    </xf>
    <xf numFmtId="0" fontId="0" fillId="0" borderId="17" xfId="0" applyBorder="1"/>
    <xf numFmtId="0" fontId="0" fillId="0" borderId="18" xfId="0" applyBorder="1"/>
    <xf numFmtId="0" fontId="1" fillId="0" borderId="19" xfId="0" applyFont="1" applyBorder="1"/>
    <xf numFmtId="0" fontId="0" fillId="0" borderId="20" xfId="0" applyBorder="1"/>
    <xf numFmtId="0" fontId="0" fillId="0" borderId="21" xfId="0" applyBorder="1"/>
    <xf numFmtId="0" fontId="0" fillId="0" borderId="19" xfId="0" applyBorder="1"/>
    <xf numFmtId="0" fontId="1" fillId="0" borderId="23" xfId="0" applyFont="1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1" fillId="0" borderId="8" xfId="0" applyFont="1" applyBorder="1" applyAlignment="1">
      <alignment horizontal="left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F9FB2-BADC-43EC-B707-6F7872E80332}">
  <sheetPr>
    <pageSetUpPr fitToPage="1"/>
  </sheetPr>
  <dimension ref="A2:P18"/>
  <sheetViews>
    <sheetView workbookViewId="0">
      <selection activeCell="P9" sqref="P9"/>
    </sheetView>
  </sheetViews>
  <sheetFormatPr defaultRowHeight="14.4" x14ac:dyDescent="0.3"/>
  <cols>
    <col min="5" max="10" width="9.6640625" bestFit="1" customWidth="1"/>
  </cols>
  <sheetData>
    <row r="2" spans="1:16" x14ac:dyDescent="0.3">
      <c r="A2" s="1" t="s">
        <v>59</v>
      </c>
      <c r="K2" t="s">
        <v>10</v>
      </c>
    </row>
    <row r="3" spans="1:16" ht="15" thickBot="1" x14ac:dyDescent="0.35">
      <c r="P3" s="77"/>
    </row>
    <row r="4" spans="1:16" ht="15" thickBot="1" x14ac:dyDescent="0.35">
      <c r="A4" s="9"/>
      <c r="B4" s="10"/>
      <c r="C4" s="10"/>
      <c r="D4" s="10"/>
      <c r="E4" s="10"/>
      <c r="F4" s="10" t="s">
        <v>9</v>
      </c>
      <c r="G4" s="10" t="s">
        <v>11</v>
      </c>
      <c r="H4" s="10" t="s">
        <v>12</v>
      </c>
      <c r="I4" s="10" t="s">
        <v>13</v>
      </c>
      <c r="J4" s="10" t="s">
        <v>14</v>
      </c>
      <c r="K4" s="10" t="s">
        <v>67</v>
      </c>
      <c r="L4" s="10">
        <v>2026</v>
      </c>
      <c r="M4" s="10">
        <v>2027</v>
      </c>
      <c r="N4" s="10">
        <v>2028</v>
      </c>
      <c r="O4" s="10">
        <v>2029</v>
      </c>
      <c r="P4" s="76">
        <v>2030</v>
      </c>
    </row>
    <row r="5" spans="1:16" x14ac:dyDescent="0.3">
      <c r="A5" s="8" t="s">
        <v>0</v>
      </c>
      <c r="K5" t="s">
        <v>15</v>
      </c>
      <c r="P5" s="12"/>
    </row>
    <row r="6" spans="1:16" x14ac:dyDescent="0.3">
      <c r="A6" s="3" t="s">
        <v>2</v>
      </c>
      <c r="B6" s="3"/>
      <c r="C6" s="3"/>
      <c r="D6" s="3"/>
      <c r="E6" s="3"/>
      <c r="F6" s="3">
        <v>5281</v>
      </c>
      <c r="G6" s="3">
        <v>5127</v>
      </c>
      <c r="H6" s="3">
        <v>5595</v>
      </c>
      <c r="I6" s="3">
        <v>6826</v>
      </c>
      <c r="J6" s="3">
        <v>8360</v>
      </c>
      <c r="K6" s="3">
        <v>8690</v>
      </c>
      <c r="L6" s="3">
        <v>9400</v>
      </c>
      <c r="M6" s="3">
        <v>9400</v>
      </c>
      <c r="N6" s="3">
        <v>9400</v>
      </c>
      <c r="O6" s="68">
        <v>9400</v>
      </c>
      <c r="P6" s="3">
        <v>9400</v>
      </c>
    </row>
    <row r="7" spans="1:16" x14ac:dyDescent="0.3">
      <c r="A7" s="3" t="s">
        <v>3</v>
      </c>
      <c r="B7" s="3"/>
      <c r="C7" s="3"/>
      <c r="D7" s="3"/>
      <c r="E7" s="3"/>
      <c r="F7" s="3">
        <v>300</v>
      </c>
      <c r="G7" s="3">
        <v>135</v>
      </c>
      <c r="H7" s="3">
        <v>502</v>
      </c>
      <c r="I7" s="3">
        <v>231</v>
      </c>
      <c r="J7" s="3">
        <v>475</v>
      </c>
      <c r="K7" s="3">
        <v>603</v>
      </c>
      <c r="L7" s="3">
        <v>300</v>
      </c>
      <c r="M7" s="3">
        <v>300</v>
      </c>
      <c r="N7" s="3">
        <v>300</v>
      </c>
      <c r="O7" s="68">
        <v>300</v>
      </c>
      <c r="P7" s="3">
        <v>300</v>
      </c>
    </row>
    <row r="8" spans="1:16" ht="15" thickBot="1" x14ac:dyDescent="0.35">
      <c r="A8" s="11" t="s">
        <v>16</v>
      </c>
      <c r="B8" s="11"/>
      <c r="C8" s="11"/>
      <c r="D8" s="11"/>
      <c r="E8" s="11"/>
      <c r="F8" s="11">
        <v>6672</v>
      </c>
      <c r="G8" s="11">
        <v>11</v>
      </c>
      <c r="H8" s="11">
        <v>343</v>
      </c>
      <c r="I8" s="11">
        <v>356</v>
      </c>
      <c r="J8" s="11">
        <v>1203</v>
      </c>
      <c r="K8" s="11">
        <v>406</v>
      </c>
      <c r="L8" s="11">
        <v>402</v>
      </c>
      <c r="M8" s="11">
        <v>402</v>
      </c>
      <c r="N8" s="11">
        <v>402</v>
      </c>
      <c r="O8" s="69">
        <v>402</v>
      </c>
      <c r="P8" s="75">
        <v>402</v>
      </c>
    </row>
    <row r="9" spans="1:16" ht="15" thickBot="1" x14ac:dyDescent="0.35">
      <c r="A9" s="13" t="s">
        <v>4</v>
      </c>
      <c r="B9" s="14"/>
      <c r="C9" s="14"/>
      <c r="D9" s="14"/>
      <c r="E9" s="14"/>
      <c r="F9" s="15">
        <f t="shared" ref="F9:O9" si="0">SUM(F6:F8)</f>
        <v>12253</v>
      </c>
      <c r="G9" s="15">
        <f t="shared" si="0"/>
        <v>5273</v>
      </c>
      <c r="H9" s="15">
        <f t="shared" si="0"/>
        <v>6440</v>
      </c>
      <c r="I9" s="15">
        <f t="shared" si="0"/>
        <v>7413</v>
      </c>
      <c r="J9" s="15">
        <f t="shared" si="0"/>
        <v>10038</v>
      </c>
      <c r="K9" s="15">
        <f t="shared" si="0"/>
        <v>9699</v>
      </c>
      <c r="L9" s="15">
        <f t="shared" si="0"/>
        <v>10102</v>
      </c>
      <c r="M9" s="15">
        <f t="shared" si="0"/>
        <v>10102</v>
      </c>
      <c r="N9" s="15">
        <f t="shared" si="0"/>
        <v>10102</v>
      </c>
      <c r="O9" s="70">
        <f t="shared" si="0"/>
        <v>10102</v>
      </c>
      <c r="P9" s="74">
        <f>SUM(P6:P8)</f>
        <v>10102</v>
      </c>
    </row>
    <row r="10" spans="1:16" x14ac:dyDescent="0.3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71"/>
      <c r="P10" s="12"/>
    </row>
    <row r="11" spans="1:16" x14ac:dyDescent="0.3">
      <c r="A11" s="2" t="s">
        <v>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68"/>
      <c r="P11" s="3"/>
    </row>
    <row r="12" spans="1:16" x14ac:dyDescent="0.3">
      <c r="A12" s="3" t="s">
        <v>6</v>
      </c>
      <c r="B12" s="3"/>
      <c r="C12" s="3"/>
      <c r="D12" s="3"/>
      <c r="E12" s="3"/>
      <c r="F12" s="3">
        <v>2470</v>
      </c>
      <c r="G12" s="3">
        <v>2165</v>
      </c>
      <c r="H12" s="3">
        <v>3321</v>
      </c>
      <c r="I12" s="3">
        <v>4208</v>
      </c>
      <c r="J12" s="3">
        <v>3193</v>
      </c>
      <c r="K12" s="3">
        <v>4325</v>
      </c>
      <c r="L12" s="3">
        <v>5500</v>
      </c>
      <c r="M12" s="3">
        <v>5500</v>
      </c>
      <c r="N12" s="3">
        <v>5500</v>
      </c>
      <c r="O12" s="68">
        <v>5500</v>
      </c>
      <c r="P12" s="3">
        <v>5500</v>
      </c>
    </row>
    <row r="13" spans="1:16" x14ac:dyDescent="0.3">
      <c r="A13" s="3" t="s">
        <v>17</v>
      </c>
      <c r="B13" s="3"/>
      <c r="C13" s="3"/>
      <c r="D13" s="3"/>
      <c r="E13" s="3"/>
      <c r="F13" s="3">
        <v>1307</v>
      </c>
      <c r="G13" s="3">
        <v>1306</v>
      </c>
      <c r="H13" s="3">
        <v>1318</v>
      </c>
      <c r="I13" s="3">
        <v>1792</v>
      </c>
      <c r="J13" s="3">
        <v>1692</v>
      </c>
      <c r="K13" s="3">
        <v>1739</v>
      </c>
      <c r="L13" s="3">
        <v>2081</v>
      </c>
      <c r="M13" s="3">
        <v>2081</v>
      </c>
      <c r="N13" s="3">
        <v>2081</v>
      </c>
      <c r="O13" s="68">
        <v>2081</v>
      </c>
      <c r="P13" s="3">
        <v>2081</v>
      </c>
    </row>
    <row r="14" spans="1:16" ht="15" thickBot="1" x14ac:dyDescent="0.35">
      <c r="A14" s="11" t="s">
        <v>5</v>
      </c>
      <c r="B14" s="11"/>
      <c r="C14" s="11"/>
      <c r="D14" s="11"/>
      <c r="E14" s="11"/>
      <c r="F14" s="11">
        <v>4892</v>
      </c>
      <c r="G14" s="11">
        <v>1412</v>
      </c>
      <c r="H14" s="11">
        <v>1483</v>
      </c>
      <c r="I14" s="11">
        <v>2015</v>
      </c>
      <c r="J14" s="11">
        <v>3019</v>
      </c>
      <c r="K14" s="11">
        <v>2428</v>
      </c>
      <c r="L14" s="11">
        <v>2430</v>
      </c>
      <c r="M14" s="11">
        <v>2430</v>
      </c>
      <c r="N14" s="11">
        <v>2430</v>
      </c>
      <c r="O14" s="69">
        <v>2430</v>
      </c>
      <c r="P14" s="75">
        <v>2430</v>
      </c>
    </row>
    <row r="15" spans="1:16" ht="15" thickBot="1" x14ac:dyDescent="0.35">
      <c r="A15" s="13" t="s">
        <v>7</v>
      </c>
      <c r="B15" s="14"/>
      <c r="C15" s="14"/>
      <c r="D15" s="14"/>
      <c r="E15" s="14"/>
      <c r="F15" s="15">
        <f t="shared" ref="F15:O15" si="1">SUM(F12:F14)</f>
        <v>8669</v>
      </c>
      <c r="G15" s="15">
        <f t="shared" si="1"/>
        <v>4883</v>
      </c>
      <c r="H15" s="15">
        <f t="shared" si="1"/>
        <v>6122</v>
      </c>
      <c r="I15" s="15">
        <f t="shared" si="1"/>
        <v>8015</v>
      </c>
      <c r="J15" s="15">
        <f t="shared" si="1"/>
        <v>7904</v>
      </c>
      <c r="K15" s="15">
        <f t="shared" si="1"/>
        <v>8492</v>
      </c>
      <c r="L15" s="15">
        <f t="shared" si="1"/>
        <v>10011</v>
      </c>
      <c r="M15" s="15">
        <f t="shared" si="1"/>
        <v>10011</v>
      </c>
      <c r="N15" s="15">
        <f t="shared" si="1"/>
        <v>10011</v>
      </c>
      <c r="O15" s="70">
        <f t="shared" si="1"/>
        <v>10011</v>
      </c>
      <c r="P15" s="74">
        <f>SUM(P12:P14)</f>
        <v>10011</v>
      </c>
    </row>
    <row r="16" spans="1:16" ht="15" thickBot="1" x14ac:dyDescent="0.3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72"/>
      <c r="P16" s="76"/>
    </row>
    <row r="17" spans="1:16" ht="15" thickBot="1" x14ac:dyDescent="0.35">
      <c r="A17" s="17" t="s">
        <v>8</v>
      </c>
      <c r="B17" s="14"/>
      <c r="C17" s="14"/>
      <c r="D17" s="14"/>
      <c r="E17" s="14"/>
      <c r="F17" s="14">
        <f>F9-F15</f>
        <v>3584</v>
      </c>
      <c r="G17" s="14">
        <f t="shared" ref="G17:P17" si="2">G9-G15</f>
        <v>390</v>
      </c>
      <c r="H17" s="14">
        <f t="shared" si="2"/>
        <v>318</v>
      </c>
      <c r="I17" s="14">
        <f t="shared" si="2"/>
        <v>-602</v>
      </c>
      <c r="J17" s="14">
        <f t="shared" si="2"/>
        <v>2134</v>
      </c>
      <c r="K17" s="14">
        <f t="shared" si="2"/>
        <v>1207</v>
      </c>
      <c r="L17" s="14">
        <f t="shared" si="2"/>
        <v>91</v>
      </c>
      <c r="M17" s="14">
        <f t="shared" si="2"/>
        <v>91</v>
      </c>
      <c r="N17" s="14">
        <f t="shared" si="2"/>
        <v>91</v>
      </c>
      <c r="O17" s="73">
        <f t="shared" si="2"/>
        <v>91</v>
      </c>
      <c r="P17" s="73">
        <f t="shared" si="2"/>
        <v>91</v>
      </c>
    </row>
    <row r="18" spans="1:16" x14ac:dyDescent="0.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71"/>
      <c r="P18" s="12"/>
    </row>
  </sheetData>
  <pageMargins left="0.70866141732283472" right="0.70866141732283472" top="0.78740157480314965" bottom="0.78740157480314965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5AD7F9-89CD-496F-BC93-5FAA211E76A0}">
  <sheetPr>
    <pageSetUpPr fitToPage="1"/>
  </sheetPr>
  <dimension ref="A1:S77"/>
  <sheetViews>
    <sheetView tabSelected="1" workbookViewId="0">
      <selection activeCell="Q72" sqref="Q72"/>
    </sheetView>
  </sheetViews>
  <sheetFormatPr defaultRowHeight="14.4" x14ac:dyDescent="0.3"/>
  <cols>
    <col min="1" max="1" width="21.33203125" customWidth="1"/>
    <col min="2" max="2" width="15" style="18" customWidth="1"/>
    <col min="11" max="11" width="12.44140625" bestFit="1" customWidth="1"/>
    <col min="12" max="12" width="0.33203125" customWidth="1"/>
    <col min="13" max="13" width="0.109375" customWidth="1"/>
    <col min="15" max="15" width="12.88671875" bestFit="1" customWidth="1"/>
    <col min="16" max="16" width="12" customWidth="1"/>
    <col min="17" max="17" width="12.6640625" customWidth="1"/>
    <col min="18" max="18" width="12.5546875" customWidth="1"/>
    <col min="19" max="19" width="13.5546875" customWidth="1"/>
  </cols>
  <sheetData>
    <row r="1" spans="1:19" x14ac:dyDescent="0.3">
      <c r="A1" s="1" t="s">
        <v>58</v>
      </c>
    </row>
    <row r="3" spans="1:19" x14ac:dyDescent="0.3">
      <c r="B3" s="18" t="s">
        <v>18</v>
      </c>
      <c r="J3" t="s">
        <v>19</v>
      </c>
      <c r="K3" s="1" t="s">
        <v>20</v>
      </c>
      <c r="O3" s="1" t="s">
        <v>21</v>
      </c>
    </row>
    <row r="4" spans="1:19" ht="15" thickBot="1" x14ac:dyDescent="0.35">
      <c r="A4" s="1" t="s">
        <v>22</v>
      </c>
      <c r="O4" s="19">
        <v>2026</v>
      </c>
      <c r="P4" s="20">
        <v>2027</v>
      </c>
      <c r="Q4" s="20">
        <v>2028</v>
      </c>
      <c r="R4" s="20">
        <v>2029</v>
      </c>
      <c r="S4" s="20">
        <v>2030</v>
      </c>
    </row>
    <row r="5" spans="1:19" x14ac:dyDescent="0.3">
      <c r="A5" s="4"/>
      <c r="B5" s="21">
        <v>8000000</v>
      </c>
      <c r="C5" s="5" t="s">
        <v>23</v>
      </c>
      <c r="D5" s="5"/>
      <c r="E5" s="5"/>
      <c r="F5" s="5"/>
      <c r="G5" s="5"/>
      <c r="H5" s="5"/>
      <c r="I5" s="5"/>
      <c r="J5" s="5"/>
      <c r="K5" s="22">
        <v>8000000</v>
      </c>
      <c r="L5" s="5"/>
      <c r="M5" s="5"/>
      <c r="N5" s="5"/>
      <c r="O5" s="23"/>
      <c r="P5" s="24"/>
      <c r="Q5" s="25"/>
      <c r="R5" s="26"/>
      <c r="S5" s="27"/>
    </row>
    <row r="6" spans="1:19" x14ac:dyDescent="0.3">
      <c r="A6" s="28"/>
      <c r="B6" s="18">
        <v>100000</v>
      </c>
      <c r="C6" t="s">
        <v>24</v>
      </c>
      <c r="K6" s="29"/>
      <c r="O6" s="30">
        <v>100000</v>
      </c>
      <c r="P6" s="31"/>
      <c r="Q6" s="32"/>
      <c r="R6" s="33"/>
      <c r="S6" s="34"/>
    </row>
    <row r="7" spans="1:19" x14ac:dyDescent="0.3">
      <c r="A7" s="28"/>
      <c r="B7" s="18">
        <v>500000</v>
      </c>
      <c r="C7" t="s">
        <v>25</v>
      </c>
      <c r="K7" s="29"/>
      <c r="O7" s="30">
        <v>500000</v>
      </c>
      <c r="P7" s="31"/>
      <c r="Q7" s="32"/>
      <c r="R7" s="33"/>
      <c r="S7" s="34"/>
    </row>
    <row r="8" spans="1:19" x14ac:dyDescent="0.3">
      <c r="A8" s="28"/>
      <c r="B8" s="18">
        <v>2700000</v>
      </c>
      <c r="C8" t="s">
        <v>26</v>
      </c>
      <c r="K8" s="29"/>
      <c r="O8" s="30"/>
      <c r="P8" s="31"/>
      <c r="Q8" s="32">
        <v>900000</v>
      </c>
      <c r="R8" s="33">
        <v>900000</v>
      </c>
      <c r="S8" s="34">
        <v>900000</v>
      </c>
    </row>
    <row r="9" spans="1:19" x14ac:dyDescent="0.3">
      <c r="B9" s="18">
        <v>100000</v>
      </c>
      <c r="C9" t="s">
        <v>68</v>
      </c>
      <c r="K9" s="29"/>
      <c r="O9" s="30">
        <v>100000</v>
      </c>
      <c r="P9" s="31"/>
      <c r="Q9" s="32"/>
      <c r="R9" s="33"/>
      <c r="S9" s="44"/>
    </row>
    <row r="10" spans="1:19" ht="15" thickBot="1" x14ac:dyDescent="0.35">
      <c r="A10" s="1" t="s">
        <v>27</v>
      </c>
      <c r="K10" s="29"/>
      <c r="O10" s="30"/>
      <c r="P10" s="31"/>
      <c r="Q10" s="32"/>
      <c r="R10" s="33"/>
      <c r="S10" s="44"/>
    </row>
    <row r="11" spans="1:19" x14ac:dyDescent="0.3">
      <c r="A11" s="45"/>
      <c r="B11" s="21">
        <v>100000</v>
      </c>
      <c r="C11" s="5" t="s">
        <v>60</v>
      </c>
      <c r="D11" s="5"/>
      <c r="E11" s="5"/>
      <c r="F11" s="5"/>
      <c r="G11" s="5"/>
      <c r="H11" s="5"/>
      <c r="I11" s="5"/>
      <c r="J11" s="5"/>
      <c r="K11" s="46"/>
      <c r="L11" s="5"/>
      <c r="M11" s="5"/>
      <c r="N11" s="5"/>
      <c r="O11" s="23">
        <v>100000</v>
      </c>
      <c r="P11" s="24"/>
      <c r="Q11" s="25"/>
      <c r="R11" s="26"/>
      <c r="S11" s="27"/>
    </row>
    <row r="12" spans="1:19" x14ac:dyDescent="0.3">
      <c r="A12" s="8"/>
      <c r="B12" s="18">
        <v>900000</v>
      </c>
      <c r="C12" t="s">
        <v>28</v>
      </c>
      <c r="K12" s="29"/>
      <c r="O12" s="30"/>
      <c r="P12" s="31"/>
      <c r="Q12" s="32"/>
      <c r="R12" s="33"/>
      <c r="S12" s="34">
        <v>900000</v>
      </c>
    </row>
    <row r="13" spans="1:19" x14ac:dyDescent="0.3">
      <c r="A13" s="8"/>
      <c r="B13" s="18">
        <v>1000000</v>
      </c>
      <c r="C13" t="s">
        <v>61</v>
      </c>
      <c r="K13" s="29"/>
      <c r="O13" s="30">
        <v>1000000</v>
      </c>
      <c r="P13" s="31"/>
      <c r="Q13" s="32"/>
      <c r="R13" s="33"/>
      <c r="S13" s="34"/>
    </row>
    <row r="14" spans="1:19" x14ac:dyDescent="0.3">
      <c r="A14" s="28"/>
      <c r="B14" s="18">
        <v>100000</v>
      </c>
      <c r="C14" t="s">
        <v>29</v>
      </c>
      <c r="K14" s="29"/>
      <c r="O14" s="30"/>
      <c r="P14" s="31">
        <v>100000</v>
      </c>
      <c r="Q14" s="32"/>
      <c r="R14" s="33"/>
      <c r="S14" s="34"/>
    </row>
    <row r="15" spans="1:19" x14ac:dyDescent="0.3">
      <c r="A15" s="28"/>
      <c r="B15" s="18">
        <v>100000</v>
      </c>
      <c r="C15" t="s">
        <v>72</v>
      </c>
      <c r="K15" s="29"/>
      <c r="O15" s="30"/>
      <c r="P15" s="31"/>
      <c r="Q15" s="32">
        <v>100000</v>
      </c>
      <c r="R15" s="33"/>
      <c r="S15" s="34"/>
    </row>
    <row r="16" spans="1:19" x14ac:dyDescent="0.3">
      <c r="A16" s="28"/>
      <c r="B16" s="18">
        <v>140000</v>
      </c>
      <c r="C16" t="s">
        <v>30</v>
      </c>
      <c r="K16" s="29"/>
      <c r="O16" s="30">
        <v>140000</v>
      </c>
      <c r="P16" s="31"/>
      <c r="Q16" s="32"/>
      <c r="R16" s="33"/>
      <c r="S16" s="34"/>
    </row>
    <row r="17" spans="1:19" x14ac:dyDescent="0.3">
      <c r="A17" s="28"/>
      <c r="K17" s="29"/>
      <c r="O17" s="30"/>
      <c r="P17" s="31"/>
      <c r="Q17" s="32"/>
      <c r="R17" s="33"/>
      <c r="S17" s="34"/>
    </row>
    <row r="18" spans="1:19" ht="15" thickBot="1" x14ac:dyDescent="0.35">
      <c r="A18" s="36"/>
      <c r="B18" s="37"/>
      <c r="C18" s="7"/>
      <c r="D18" s="7"/>
      <c r="E18" s="7"/>
      <c r="F18" s="7"/>
      <c r="G18" s="7"/>
      <c r="H18" s="7"/>
      <c r="I18" s="7"/>
      <c r="J18" s="7"/>
      <c r="K18" s="38"/>
      <c r="L18" s="7"/>
      <c r="M18" s="7"/>
      <c r="N18" s="7"/>
      <c r="O18" s="39"/>
      <c r="P18" s="40"/>
      <c r="Q18" s="41"/>
      <c r="R18" s="42"/>
      <c r="S18" s="43"/>
    </row>
    <row r="19" spans="1:19" x14ac:dyDescent="0.3">
      <c r="K19" s="29"/>
      <c r="O19" s="30"/>
      <c r="P19" s="31"/>
      <c r="Q19" s="32"/>
      <c r="R19" s="33"/>
      <c r="S19" s="44"/>
    </row>
    <row r="20" spans="1:19" x14ac:dyDescent="0.3">
      <c r="K20" s="29"/>
      <c r="O20" s="30"/>
      <c r="P20" s="31"/>
      <c r="Q20" s="32"/>
      <c r="R20" s="33"/>
      <c r="S20" s="44"/>
    </row>
    <row r="21" spans="1:19" ht="15" thickBot="1" x14ac:dyDescent="0.35">
      <c r="A21" s="1" t="s">
        <v>31</v>
      </c>
      <c r="K21" s="29"/>
      <c r="O21" s="30"/>
      <c r="P21" s="31"/>
      <c r="Q21" s="32"/>
      <c r="R21" s="33"/>
      <c r="S21" s="44"/>
    </row>
    <row r="22" spans="1:19" x14ac:dyDescent="0.3">
      <c r="A22" s="4"/>
      <c r="B22" s="21">
        <v>100000</v>
      </c>
      <c r="C22" s="5" t="s">
        <v>64</v>
      </c>
      <c r="D22" s="5"/>
      <c r="E22" s="5"/>
      <c r="F22" s="5"/>
      <c r="G22" s="5"/>
      <c r="H22" s="5"/>
      <c r="I22" s="5"/>
      <c r="J22" s="5"/>
      <c r="K22" s="46"/>
      <c r="L22" s="5"/>
      <c r="M22" s="5"/>
      <c r="N22" s="5"/>
      <c r="O22" s="23">
        <v>100000</v>
      </c>
      <c r="P22" s="24"/>
      <c r="Q22" s="25"/>
      <c r="R22" s="26"/>
      <c r="S22" s="27"/>
    </row>
    <row r="23" spans="1:19" ht="15" thickBot="1" x14ac:dyDescent="0.35">
      <c r="A23" s="36"/>
      <c r="B23" s="47"/>
      <c r="C23" s="7"/>
      <c r="D23" s="7"/>
      <c r="E23" s="7"/>
      <c r="F23" s="7"/>
      <c r="G23" s="7"/>
      <c r="H23" s="7"/>
      <c r="I23" s="7"/>
      <c r="J23" s="7"/>
      <c r="K23" s="38"/>
      <c r="L23" s="7"/>
      <c r="M23" s="7"/>
      <c r="N23" s="7"/>
      <c r="O23" s="39"/>
      <c r="P23" s="40"/>
      <c r="Q23" s="41"/>
      <c r="R23" s="42"/>
      <c r="S23" s="43"/>
    </row>
    <row r="24" spans="1:19" x14ac:dyDescent="0.3">
      <c r="K24" s="29"/>
      <c r="O24" s="30"/>
      <c r="P24" s="31"/>
      <c r="Q24" s="32"/>
      <c r="R24" s="33"/>
      <c r="S24" s="44"/>
    </row>
    <row r="25" spans="1:19" ht="15" thickBot="1" x14ac:dyDescent="0.35">
      <c r="A25" s="1" t="s">
        <v>32</v>
      </c>
      <c r="K25" s="29"/>
      <c r="O25" s="30"/>
      <c r="P25" s="31"/>
      <c r="Q25" s="32"/>
      <c r="R25" s="33"/>
      <c r="S25" s="44"/>
    </row>
    <row r="26" spans="1:19" x14ac:dyDescent="0.3">
      <c r="A26" s="45"/>
      <c r="B26" s="21">
        <v>80000</v>
      </c>
      <c r="C26" s="5" t="s">
        <v>33</v>
      </c>
      <c r="D26" s="5"/>
      <c r="E26" s="5"/>
      <c r="F26" s="5"/>
      <c r="G26" s="5"/>
      <c r="H26" s="5"/>
      <c r="I26" s="5"/>
      <c r="J26" s="5"/>
      <c r="K26" s="46"/>
      <c r="L26" s="5"/>
      <c r="M26" s="5"/>
      <c r="N26" s="5"/>
      <c r="O26" s="23">
        <v>80000</v>
      </c>
      <c r="P26" s="24"/>
      <c r="Q26" s="25"/>
      <c r="R26" s="26"/>
      <c r="S26" s="27"/>
    </row>
    <row r="27" spans="1:19" x14ac:dyDescent="0.3">
      <c r="A27" s="8"/>
      <c r="B27" s="18">
        <v>200000</v>
      </c>
      <c r="C27" t="s">
        <v>34</v>
      </c>
      <c r="K27" s="29"/>
      <c r="O27" s="30">
        <v>200000</v>
      </c>
      <c r="P27" s="31"/>
      <c r="Q27" s="32"/>
      <c r="R27" s="33"/>
      <c r="S27" s="34"/>
    </row>
    <row r="28" spans="1:19" x14ac:dyDescent="0.3">
      <c r="A28" s="8"/>
      <c r="B28" s="18">
        <v>100000</v>
      </c>
      <c r="C28" t="s">
        <v>29</v>
      </c>
      <c r="K28" s="29"/>
      <c r="O28" s="30"/>
      <c r="P28" s="31">
        <v>100000</v>
      </c>
      <c r="Q28" s="32"/>
      <c r="R28" s="33"/>
      <c r="S28" s="34"/>
    </row>
    <row r="29" spans="1:19" x14ac:dyDescent="0.3">
      <c r="A29" s="8"/>
      <c r="B29" s="18">
        <v>2700000</v>
      </c>
      <c r="C29" t="s">
        <v>35</v>
      </c>
      <c r="K29" s="29"/>
      <c r="O29" s="30"/>
      <c r="P29" s="31"/>
      <c r="Q29" s="32">
        <v>900000</v>
      </c>
      <c r="R29" s="33">
        <v>900000</v>
      </c>
      <c r="S29" s="34">
        <v>900000</v>
      </c>
    </row>
    <row r="30" spans="1:19" x14ac:dyDescent="0.3">
      <c r="A30" s="8"/>
      <c r="B30" s="18">
        <v>200000</v>
      </c>
      <c r="C30" t="s">
        <v>36</v>
      </c>
      <c r="K30" s="29"/>
      <c r="O30" s="30">
        <v>200000</v>
      </c>
      <c r="P30" s="31"/>
      <c r="Q30" s="32"/>
      <c r="R30" s="33"/>
      <c r="S30" s="34"/>
    </row>
    <row r="31" spans="1:19" x14ac:dyDescent="0.3">
      <c r="A31" s="28"/>
      <c r="B31" s="18">
        <v>100000</v>
      </c>
      <c r="C31" t="s">
        <v>71</v>
      </c>
      <c r="K31" s="29"/>
      <c r="O31" s="30"/>
      <c r="P31" s="31">
        <v>100000</v>
      </c>
      <c r="Q31" s="32"/>
      <c r="R31" s="33"/>
      <c r="S31" s="34"/>
    </row>
    <row r="32" spans="1:19" ht="15" thickBot="1" x14ac:dyDescent="0.35">
      <c r="A32" s="36"/>
      <c r="B32" s="47"/>
      <c r="C32" s="7"/>
      <c r="D32" s="7"/>
      <c r="E32" s="7"/>
      <c r="F32" s="7"/>
      <c r="G32" s="7"/>
      <c r="H32" s="7"/>
      <c r="I32" s="7"/>
      <c r="J32" s="7"/>
      <c r="K32" s="38"/>
      <c r="L32" s="7"/>
      <c r="M32" s="7"/>
      <c r="N32" s="7"/>
      <c r="O32" s="39"/>
      <c r="P32" s="40"/>
      <c r="Q32" s="41"/>
      <c r="R32" s="42"/>
      <c r="S32" s="43"/>
    </row>
    <row r="33" spans="1:19" x14ac:dyDescent="0.3">
      <c r="K33" s="29"/>
      <c r="O33" s="30"/>
      <c r="P33" s="31"/>
      <c r="Q33" s="32"/>
      <c r="R33" s="33"/>
      <c r="S33" s="44"/>
    </row>
    <row r="34" spans="1:19" ht="15" thickBot="1" x14ac:dyDescent="0.35">
      <c r="A34" s="1" t="s">
        <v>37</v>
      </c>
      <c r="K34" s="29"/>
      <c r="O34" s="30"/>
      <c r="P34" s="31"/>
      <c r="Q34" s="32"/>
      <c r="R34" s="33"/>
      <c r="S34" s="44"/>
    </row>
    <row r="35" spans="1:19" x14ac:dyDescent="0.3">
      <c r="A35" s="45"/>
      <c r="B35" s="21">
        <v>800000</v>
      </c>
      <c r="C35" s="5" t="s">
        <v>29</v>
      </c>
      <c r="D35" s="5"/>
      <c r="E35" s="5"/>
      <c r="F35" s="5"/>
      <c r="G35" s="5"/>
      <c r="H35" s="5"/>
      <c r="I35" s="5"/>
      <c r="J35" s="5"/>
      <c r="K35" s="46"/>
      <c r="L35" s="5"/>
      <c r="M35" s="5"/>
      <c r="N35" s="5"/>
      <c r="O35" s="23"/>
      <c r="P35" s="24">
        <v>800000</v>
      </c>
      <c r="Q35" s="25"/>
      <c r="R35" s="26"/>
      <c r="S35" s="27"/>
    </row>
    <row r="36" spans="1:19" x14ac:dyDescent="0.3">
      <c r="A36" s="8"/>
      <c r="B36" s="18">
        <v>6000000</v>
      </c>
      <c r="C36" t="s">
        <v>38</v>
      </c>
      <c r="K36" s="48">
        <v>6000000</v>
      </c>
      <c r="O36" s="30"/>
      <c r="P36" s="31"/>
      <c r="Q36" s="32"/>
      <c r="R36" s="33"/>
      <c r="S36" s="34"/>
    </row>
    <row r="37" spans="1:19" x14ac:dyDescent="0.3">
      <c r="A37" s="8"/>
      <c r="B37" s="18">
        <v>2700000</v>
      </c>
      <c r="C37" t="s">
        <v>39</v>
      </c>
      <c r="K37" s="48"/>
      <c r="O37" s="30"/>
      <c r="P37" s="31"/>
      <c r="Q37" s="32">
        <v>900000</v>
      </c>
      <c r="R37" s="33">
        <v>900000</v>
      </c>
      <c r="S37" s="34">
        <v>900000</v>
      </c>
    </row>
    <row r="38" spans="1:19" x14ac:dyDescent="0.3">
      <c r="A38" s="8"/>
      <c r="B38" s="18">
        <v>500000</v>
      </c>
      <c r="C38" t="s">
        <v>40</v>
      </c>
      <c r="K38" s="48"/>
      <c r="O38" s="30"/>
      <c r="P38" s="31"/>
      <c r="Q38" s="32"/>
      <c r="R38" s="33"/>
      <c r="S38" s="34"/>
    </row>
    <row r="39" spans="1:19" x14ac:dyDescent="0.3">
      <c r="A39" s="28"/>
      <c r="B39" s="35">
        <v>800000</v>
      </c>
      <c r="C39" t="s">
        <v>41</v>
      </c>
      <c r="K39" s="29"/>
      <c r="O39" s="30">
        <v>800000</v>
      </c>
      <c r="P39" s="31">
        <v>500000</v>
      </c>
      <c r="Q39" s="32"/>
      <c r="R39" s="33"/>
      <c r="S39" s="34"/>
    </row>
    <row r="40" spans="1:19" ht="15" thickBot="1" x14ac:dyDescent="0.35">
      <c r="A40" s="36"/>
      <c r="B40" s="37">
        <v>200000</v>
      </c>
      <c r="C40" s="7" t="s">
        <v>70</v>
      </c>
      <c r="D40" s="7"/>
      <c r="E40" s="7"/>
      <c r="F40" s="7"/>
      <c r="G40" s="7"/>
      <c r="H40" s="7"/>
      <c r="I40" s="7"/>
      <c r="J40" s="7"/>
      <c r="K40" s="38"/>
      <c r="L40" s="7"/>
      <c r="M40" s="7"/>
      <c r="N40" s="7"/>
      <c r="O40" s="39"/>
      <c r="P40" s="40">
        <v>200000</v>
      </c>
      <c r="Q40" s="41"/>
      <c r="R40" s="42"/>
      <c r="S40" s="43"/>
    </row>
    <row r="41" spans="1:19" x14ac:dyDescent="0.3">
      <c r="K41" s="29"/>
      <c r="O41" s="30"/>
      <c r="P41" s="31"/>
      <c r="Q41" s="32"/>
      <c r="R41" s="33"/>
      <c r="S41" s="44"/>
    </row>
    <row r="42" spans="1:19" x14ac:dyDescent="0.3">
      <c r="K42" s="29"/>
      <c r="O42" s="30"/>
      <c r="P42" s="31"/>
      <c r="Q42" s="32"/>
      <c r="R42" s="33"/>
      <c r="S42" s="44"/>
    </row>
    <row r="43" spans="1:19" ht="15" thickBot="1" x14ac:dyDescent="0.35">
      <c r="A43" s="1" t="s">
        <v>42</v>
      </c>
      <c r="K43" s="29"/>
      <c r="O43" s="30"/>
      <c r="P43" s="31"/>
      <c r="Q43" s="32"/>
      <c r="R43" s="33"/>
      <c r="S43" s="44"/>
    </row>
    <row r="44" spans="1:19" x14ac:dyDescent="0.3">
      <c r="A44" s="45"/>
      <c r="B44" s="21">
        <v>50000</v>
      </c>
      <c r="C44" s="5" t="s">
        <v>43</v>
      </c>
      <c r="D44" s="5"/>
      <c r="E44" s="5"/>
      <c r="F44" s="5"/>
      <c r="G44" s="5"/>
      <c r="H44" s="5"/>
      <c r="I44" s="5"/>
      <c r="J44" s="5"/>
      <c r="K44" s="46"/>
      <c r="L44" s="5"/>
      <c r="M44" s="5"/>
      <c r="N44" s="5"/>
      <c r="O44" s="23"/>
      <c r="P44" s="24">
        <v>50000</v>
      </c>
      <c r="Q44" s="25"/>
      <c r="R44" s="26"/>
      <c r="S44" s="27"/>
    </row>
    <row r="45" spans="1:19" x14ac:dyDescent="0.3">
      <c r="A45" s="8"/>
      <c r="K45" s="29"/>
      <c r="O45" s="30"/>
      <c r="P45" s="31"/>
      <c r="Q45" s="32"/>
      <c r="R45" s="33"/>
      <c r="S45" s="34"/>
    </row>
    <row r="46" spans="1:19" x14ac:dyDescent="0.3">
      <c r="A46" s="8"/>
      <c r="B46" s="18">
        <v>400000</v>
      </c>
      <c r="C46" t="s">
        <v>44</v>
      </c>
      <c r="K46" s="29"/>
      <c r="O46" s="30">
        <v>400000</v>
      </c>
      <c r="P46" s="31"/>
      <c r="Q46" s="32"/>
      <c r="R46" s="33"/>
      <c r="S46" s="34"/>
    </row>
    <row r="47" spans="1:19" x14ac:dyDescent="0.3">
      <c r="A47" s="8"/>
      <c r="B47" s="18">
        <v>200000</v>
      </c>
      <c r="C47" t="s">
        <v>45</v>
      </c>
      <c r="K47" s="29"/>
      <c r="O47" s="30"/>
      <c r="P47" s="31">
        <v>200000</v>
      </c>
      <c r="Q47" s="32"/>
      <c r="R47" s="33"/>
      <c r="S47" s="34"/>
    </row>
    <row r="48" spans="1:19" x14ac:dyDescent="0.3">
      <c r="A48" s="8"/>
      <c r="B48" s="18">
        <v>900000</v>
      </c>
      <c r="C48" t="s">
        <v>46</v>
      </c>
      <c r="K48" s="29"/>
      <c r="O48" s="30"/>
      <c r="P48" s="31"/>
      <c r="Q48" s="32"/>
      <c r="R48" s="33">
        <v>900000</v>
      </c>
      <c r="S48" s="34"/>
    </row>
    <row r="49" spans="1:19" x14ac:dyDescent="0.3">
      <c r="A49" s="28"/>
      <c r="B49" s="18">
        <v>500000</v>
      </c>
      <c r="C49" t="s">
        <v>47</v>
      </c>
      <c r="K49" s="29"/>
      <c r="O49" s="30"/>
      <c r="P49" s="31">
        <v>500000</v>
      </c>
      <c r="Q49" s="32"/>
      <c r="R49" s="33"/>
      <c r="S49" s="34"/>
    </row>
    <row r="50" spans="1:19" x14ac:dyDescent="0.3">
      <c r="A50" s="28"/>
      <c r="B50" s="18">
        <v>300000</v>
      </c>
      <c r="C50" t="s">
        <v>70</v>
      </c>
      <c r="K50" s="29"/>
      <c r="O50" s="30"/>
      <c r="P50" s="31"/>
      <c r="Q50" s="32">
        <v>300000</v>
      </c>
      <c r="R50" s="33"/>
      <c r="S50" s="34"/>
    </row>
    <row r="51" spans="1:19" x14ac:dyDescent="0.3">
      <c r="A51" s="28"/>
      <c r="K51" s="29"/>
      <c r="O51" s="30"/>
      <c r="P51" s="31"/>
      <c r="Q51" s="32"/>
      <c r="R51" s="33"/>
      <c r="S51" s="34"/>
    </row>
    <row r="52" spans="1:19" ht="15" thickBot="1" x14ac:dyDescent="0.35">
      <c r="A52" s="36"/>
      <c r="B52" s="37"/>
      <c r="C52" s="7"/>
      <c r="D52" s="7"/>
      <c r="E52" s="7"/>
      <c r="F52" s="7"/>
      <c r="G52" s="7"/>
      <c r="H52" s="7"/>
      <c r="I52" s="7"/>
      <c r="J52" s="7"/>
      <c r="K52" s="38"/>
      <c r="L52" s="7"/>
      <c r="M52" s="7"/>
      <c r="N52" s="7"/>
      <c r="O52" s="39"/>
      <c r="P52" s="40"/>
      <c r="Q52" s="41"/>
      <c r="R52" s="42"/>
      <c r="S52" s="43"/>
    </row>
    <row r="53" spans="1:19" x14ac:dyDescent="0.3">
      <c r="K53" s="29"/>
      <c r="O53" s="30"/>
      <c r="P53" s="31"/>
      <c r="Q53" s="32"/>
      <c r="R53" s="33"/>
      <c r="S53" s="44"/>
    </row>
    <row r="54" spans="1:19" x14ac:dyDescent="0.3">
      <c r="K54" s="29"/>
      <c r="O54" s="30"/>
      <c r="P54" s="31"/>
      <c r="Q54" s="32"/>
      <c r="R54" s="33"/>
      <c r="S54" s="44"/>
    </row>
    <row r="55" spans="1:19" ht="15" thickBot="1" x14ac:dyDescent="0.35">
      <c r="A55" s="1" t="s">
        <v>48</v>
      </c>
      <c r="K55" s="29"/>
      <c r="O55" s="30"/>
      <c r="P55" s="31"/>
      <c r="Q55" s="32"/>
      <c r="R55" s="33"/>
      <c r="S55" s="44"/>
    </row>
    <row r="56" spans="1:19" x14ac:dyDescent="0.3">
      <c r="A56" s="45"/>
      <c r="B56" s="21">
        <v>120000</v>
      </c>
      <c r="C56" s="5" t="s">
        <v>49</v>
      </c>
      <c r="D56" s="5"/>
      <c r="E56" s="5"/>
      <c r="F56" s="5"/>
      <c r="G56" s="49"/>
      <c r="H56" s="49"/>
      <c r="I56" s="49"/>
      <c r="J56" s="49"/>
      <c r="K56" s="50"/>
      <c r="L56" s="49"/>
      <c r="M56" s="49"/>
      <c r="N56" s="49"/>
      <c r="O56" s="51"/>
      <c r="P56" s="24">
        <v>120000</v>
      </c>
      <c r="Q56" s="25"/>
      <c r="R56" s="52"/>
      <c r="S56" s="53"/>
    </row>
    <row r="57" spans="1:19" x14ac:dyDescent="0.3">
      <c r="A57" s="8"/>
      <c r="B57" s="18">
        <v>20000</v>
      </c>
      <c r="C57" t="s">
        <v>50</v>
      </c>
      <c r="G57" s="1"/>
      <c r="H57" s="1"/>
      <c r="I57" s="1"/>
      <c r="J57" s="1"/>
      <c r="K57" s="54"/>
      <c r="L57" s="1"/>
      <c r="M57" s="1"/>
      <c r="N57" s="1"/>
      <c r="O57" s="30">
        <v>20000</v>
      </c>
      <c r="P57" s="56"/>
      <c r="Q57" s="57"/>
      <c r="R57" s="58"/>
      <c r="S57" s="59"/>
    </row>
    <row r="58" spans="1:19" x14ac:dyDescent="0.3">
      <c r="A58" s="8"/>
      <c r="B58" s="18">
        <v>200000</v>
      </c>
      <c r="C58" t="s">
        <v>51</v>
      </c>
      <c r="G58" s="1"/>
      <c r="H58" s="1"/>
      <c r="I58" s="1"/>
      <c r="J58" s="1"/>
      <c r="K58" s="54"/>
      <c r="L58" s="1"/>
      <c r="M58" s="1"/>
      <c r="N58" s="1"/>
      <c r="O58" s="55"/>
      <c r="P58" s="31">
        <v>200000</v>
      </c>
      <c r="Q58" s="32"/>
      <c r="R58" s="58"/>
      <c r="S58" s="59"/>
    </row>
    <row r="59" spans="1:19" x14ac:dyDescent="0.3">
      <c r="A59" s="78">
        <v>501105</v>
      </c>
      <c r="B59" s="18">
        <v>500000</v>
      </c>
      <c r="C59" t="s">
        <v>65</v>
      </c>
      <c r="G59" s="1"/>
      <c r="H59" s="1"/>
      <c r="I59" s="1"/>
      <c r="J59" s="1"/>
      <c r="K59" s="54"/>
      <c r="L59" s="1"/>
      <c r="M59" s="1"/>
      <c r="N59" s="1"/>
      <c r="O59" s="55"/>
      <c r="P59" s="31">
        <v>500000</v>
      </c>
      <c r="Q59" s="57"/>
      <c r="R59" s="58"/>
      <c r="S59" s="59"/>
    </row>
    <row r="60" spans="1:19" x14ac:dyDescent="0.3">
      <c r="A60" s="78"/>
      <c r="B60" s="18">
        <v>200000</v>
      </c>
      <c r="C60" t="s">
        <v>69</v>
      </c>
      <c r="G60" s="1"/>
      <c r="H60" s="1"/>
      <c r="I60" s="1"/>
      <c r="J60" s="1"/>
      <c r="K60" s="54"/>
      <c r="L60" s="1"/>
      <c r="M60" s="1"/>
      <c r="N60" s="1"/>
      <c r="O60" s="55"/>
      <c r="P60" s="31">
        <v>200000</v>
      </c>
      <c r="Q60" s="57"/>
      <c r="R60" s="33"/>
      <c r="S60" s="59"/>
    </row>
    <row r="61" spans="1:19" x14ac:dyDescent="0.3">
      <c r="A61" s="78">
        <v>501104</v>
      </c>
      <c r="B61" s="18">
        <v>500000</v>
      </c>
      <c r="C61" t="s">
        <v>66</v>
      </c>
      <c r="G61" s="1"/>
      <c r="H61" s="1"/>
      <c r="I61" s="1"/>
      <c r="J61" s="1"/>
      <c r="K61" s="54"/>
      <c r="L61" s="1"/>
      <c r="M61" s="1"/>
      <c r="N61" s="1"/>
      <c r="O61" s="55"/>
      <c r="P61" s="56"/>
      <c r="Q61" s="32">
        <v>500000</v>
      </c>
      <c r="R61" s="33"/>
      <c r="S61" s="59"/>
    </row>
    <row r="62" spans="1:19" ht="15" thickBot="1" x14ac:dyDescent="0.35">
      <c r="A62" s="6"/>
      <c r="B62" s="47"/>
      <c r="C62" s="7"/>
      <c r="D62" s="7"/>
      <c r="E62" s="7"/>
      <c r="F62" s="7"/>
      <c r="G62" s="60"/>
      <c r="H62" s="60"/>
      <c r="I62" s="60"/>
      <c r="J62" s="60"/>
      <c r="K62" s="61"/>
      <c r="L62" s="60"/>
      <c r="M62" s="60"/>
      <c r="N62" s="60"/>
      <c r="O62" s="62"/>
      <c r="P62" s="63"/>
      <c r="Q62" s="64"/>
      <c r="R62" s="65"/>
      <c r="S62" s="66"/>
    </row>
    <row r="63" spans="1:19" x14ac:dyDescent="0.3">
      <c r="K63" s="29"/>
      <c r="O63" s="30"/>
      <c r="P63" s="31"/>
      <c r="Q63" s="32"/>
      <c r="R63" s="33"/>
      <c r="S63" s="44"/>
    </row>
    <row r="64" spans="1:19" x14ac:dyDescent="0.3">
      <c r="A64" t="s">
        <v>4</v>
      </c>
      <c r="B64" s="18">
        <f>SUM(B3:B63)</f>
        <v>32110000</v>
      </c>
      <c r="K64" s="48">
        <f>SUM(K5:K63)</f>
        <v>14000000</v>
      </c>
      <c r="O64" s="30">
        <f>SUM(O6:O63)</f>
        <v>3740000</v>
      </c>
      <c r="P64" s="31">
        <f>SUM(P6:P63)</f>
        <v>3570000</v>
      </c>
      <c r="Q64" s="32">
        <f>SUM(Q6:Q63)</f>
        <v>3600000</v>
      </c>
      <c r="R64" s="33">
        <f>SUM(R6:R63)</f>
        <v>3600000</v>
      </c>
      <c r="S64" s="44">
        <f>SUM(S6:S63)</f>
        <v>3600000</v>
      </c>
    </row>
    <row r="65" spans="1:19" x14ac:dyDescent="0.3">
      <c r="N65" t="s">
        <v>52</v>
      </c>
      <c r="O65" s="67">
        <v>1760000</v>
      </c>
      <c r="P65" s="31">
        <v>1930000</v>
      </c>
      <c r="Q65" s="32">
        <v>1900000</v>
      </c>
      <c r="R65" s="33">
        <v>1900000</v>
      </c>
      <c r="S65" s="44">
        <v>1900000</v>
      </c>
    </row>
    <row r="66" spans="1:19" x14ac:dyDescent="0.3">
      <c r="O66" s="67">
        <v>5500000</v>
      </c>
      <c r="P66" s="31">
        <f>SUM(P64:P65)</f>
        <v>5500000</v>
      </c>
      <c r="Q66" s="32">
        <f>SUM(Q64:Q65)</f>
        <v>5500000</v>
      </c>
      <c r="R66" s="33">
        <f>SUM(R64:R65)</f>
        <v>5500000</v>
      </c>
      <c r="S66" s="44">
        <f>SUM(S64:S65)</f>
        <v>5500000</v>
      </c>
    </row>
    <row r="67" spans="1:19" x14ac:dyDescent="0.3">
      <c r="O67" s="20"/>
      <c r="P67" s="20"/>
      <c r="Q67" s="20"/>
      <c r="R67" s="20"/>
      <c r="S67" s="20"/>
    </row>
    <row r="69" spans="1:19" x14ac:dyDescent="0.3">
      <c r="A69" t="s">
        <v>53</v>
      </c>
    </row>
    <row r="71" spans="1:19" x14ac:dyDescent="0.3">
      <c r="A71" t="s">
        <v>55</v>
      </c>
    </row>
    <row r="72" spans="1:19" x14ac:dyDescent="0.3">
      <c r="A72" t="s">
        <v>54</v>
      </c>
    </row>
    <row r="73" spans="1:19" x14ac:dyDescent="0.3">
      <c r="A73" t="s">
        <v>62</v>
      </c>
    </row>
    <row r="74" spans="1:19" x14ac:dyDescent="0.3">
      <c r="A74" t="s">
        <v>63</v>
      </c>
    </row>
    <row r="76" spans="1:19" x14ac:dyDescent="0.3">
      <c r="A76" t="s">
        <v>57</v>
      </c>
    </row>
    <row r="77" spans="1:19" x14ac:dyDescent="0.3">
      <c r="A77" t="s">
        <v>56</v>
      </c>
    </row>
  </sheetData>
  <pageMargins left="0.70866141732283472" right="0.70866141732283472" top="0.78740157480314965" bottom="0.78740157480314965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Lomozová Bronislava</dc:creator>
  <cp:lastModifiedBy>Koubová Miroslava</cp:lastModifiedBy>
  <cp:lastPrinted>2025-11-19T14:10:57Z</cp:lastPrinted>
  <dcterms:created xsi:type="dcterms:W3CDTF">2024-11-13T09:28:01Z</dcterms:created>
  <dcterms:modified xsi:type="dcterms:W3CDTF">2025-11-19T14:11:43Z</dcterms:modified>
</cp:coreProperties>
</file>