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C:\Users\Mirka\Documents\Rozpočet a dotace\2018\Schválený rozpočet 2018\"/>
    </mc:Choice>
  </mc:AlternateContent>
  <bookViews>
    <workbookView xWindow="0" yWindow="0" windowWidth="23040" windowHeight="8760" xr2:uid="{00000000-000D-0000-FFFF-FFFF00000000}"/>
  </bookViews>
  <sheets>
    <sheet name="Výhled 2019-23" sheetId="1" r:id="rId1"/>
    <sheet name="Komentář"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L16" i="1" l="1"/>
  <c r="K16" i="1"/>
  <c r="J16" i="1"/>
  <c r="I16" i="1"/>
  <c r="H16" i="1"/>
  <c r="G16" i="1"/>
  <c r="F16" i="1"/>
  <c r="E16" i="1"/>
  <c r="D16" i="1"/>
  <c r="C16" i="1"/>
  <c r="B16" i="1"/>
  <c r="L7" i="1"/>
  <c r="L12" i="1" s="1"/>
  <c r="K7" i="1"/>
  <c r="K12" i="1" s="1"/>
  <c r="K18" i="1" s="1"/>
  <c r="J7" i="1"/>
  <c r="J12" i="1" s="1"/>
  <c r="J18" i="1" s="1"/>
  <c r="I7" i="1"/>
  <c r="I12" i="1" s="1"/>
  <c r="H7" i="1"/>
  <c r="H12" i="1" s="1"/>
  <c r="G7" i="1"/>
  <c r="G12" i="1" s="1"/>
  <c r="F7" i="1"/>
  <c r="E7" i="1"/>
  <c r="E12" i="1" s="1"/>
  <c r="D7" i="1"/>
  <c r="D12" i="1" s="1"/>
  <c r="C7" i="1"/>
  <c r="C12" i="1" s="1"/>
  <c r="C18" i="1" s="1"/>
  <c r="B7" i="1"/>
  <c r="B12" i="1" s="1"/>
  <c r="B18" i="1" s="1"/>
  <c r="L18" i="1" l="1"/>
  <c r="H18" i="1"/>
  <c r="G18" i="1"/>
  <c r="F18" i="1"/>
  <c r="D18" i="1"/>
  <c r="E18" i="1"/>
  <c r="I18" i="1"/>
</calcChain>
</file>

<file path=xl/sharedStrings.xml><?xml version="1.0" encoding="utf-8"?>
<sst xmlns="http://schemas.openxmlformats.org/spreadsheetml/2006/main" count="44" uniqueCount="43">
  <si>
    <t>v  tis. Kč</t>
  </si>
  <si>
    <t>Název položky</t>
  </si>
  <si>
    <t>Skut. 2013/*</t>
  </si>
  <si>
    <t>Skut. 2014/*</t>
  </si>
  <si>
    <t>Skut. 2015/*</t>
  </si>
  <si>
    <t>Skut. 2016/*</t>
  </si>
  <si>
    <t>Oček. skut. 2017</t>
  </si>
  <si>
    <t>Oček. skut. 2018</t>
  </si>
  <si>
    <t>RV 2019</t>
  </si>
  <si>
    <t>RV 2020</t>
  </si>
  <si>
    <t>RV 2021</t>
  </si>
  <si>
    <t>RV 2022</t>
  </si>
  <si>
    <t>RV 2023</t>
  </si>
  <si>
    <t>Daňové příjmy - třída 1</t>
  </si>
  <si>
    <t>Nedaňové příjmy - třída 2</t>
  </si>
  <si>
    <t>Kapitálové příjmy  - třída 3</t>
  </si>
  <si>
    <t xml:space="preserve">Vlastní příjmy  </t>
  </si>
  <si>
    <t>Přijaté  transfery (po konsolidaci) -třída 4</t>
  </si>
  <si>
    <t>v tom ve SR: a) FVz z rozpočtu vlastního HMP (ZJ 921)</t>
  </si>
  <si>
    <t xml:space="preserve">                       b) příspěvek na výkon státní správy (ZJ 900)</t>
  </si>
  <si>
    <t xml:space="preserve">Příjmy celkem </t>
  </si>
  <si>
    <t xml:space="preserve">Provozní výdaje (po konsolidaci) - třída 5 </t>
  </si>
  <si>
    <t>Kapitálové výdaje - třída 6</t>
  </si>
  <si>
    <t xml:space="preserve">Výdaje celkem </t>
  </si>
  <si>
    <t>Výsledek hospodaření ( - schodek, + přebytek)</t>
  </si>
  <si>
    <t>Úhrada dlouhodobých fin. závazků - pol. 8xxx</t>
  </si>
  <si>
    <t>Úhrada dlouhodobých fin. závazků - pol. 5347</t>
  </si>
  <si>
    <t>Tvorba rezervy na dluhovou službu /**</t>
  </si>
  <si>
    <t>Komentář</t>
  </si>
  <si>
    <r>
      <rPr>
        <sz val="10"/>
        <color indexed="10"/>
        <rFont val="Arial CE"/>
        <charset val="238"/>
      </rPr>
      <t>Kapitálové výdaje</t>
    </r>
    <r>
      <rPr>
        <sz val="11"/>
        <color theme="1"/>
        <rFont val="Calibri"/>
        <family val="2"/>
        <charset val="238"/>
        <scheme val="minor"/>
      </rPr>
      <t xml:space="preserve"> - </t>
    </r>
  </si>
  <si>
    <t>rok 2018:</t>
  </si>
  <si>
    <t>rok 2019:</t>
  </si>
  <si>
    <r>
      <rPr>
        <sz val="10"/>
        <color indexed="10"/>
        <rFont val="Arial CE"/>
        <charset val="238"/>
      </rPr>
      <t>Daňové příjmy</t>
    </r>
    <r>
      <rPr>
        <sz val="11"/>
        <color theme="1"/>
        <rFont val="Calibri"/>
        <family val="2"/>
        <charset val="238"/>
        <scheme val="minor"/>
      </rPr>
      <t xml:space="preserve"> - podstatnou část tvoří daň z výnosu majetku ( 2,8 mil. Kč) na základě průměru za posledních 5 let, správní a místní poplatky ( 242 tis.Kč)</t>
    </r>
  </si>
  <si>
    <r>
      <rPr>
        <sz val="10"/>
        <color indexed="10"/>
        <rFont val="Arial CE"/>
        <charset val="238"/>
      </rPr>
      <t>Nedaňové příjmy</t>
    </r>
    <r>
      <rPr>
        <sz val="11"/>
        <color theme="1"/>
        <rFont val="Calibri"/>
        <family val="2"/>
        <charset val="238"/>
        <scheme val="minor"/>
      </rPr>
      <t xml:space="preserve"> - podstatnou část tvořilo v uplynulých letech zhodnocování finančních prostředků - termínované vklady, výhled zohledňuje potřebu prostředků pro investiční výstavbu, což mělo za následek zrušení veškerých termínových vkladů a min příjmů z úroků. V uplynulých letech se výrazně podílely na příjmech i smlouvy o spolupráci.</t>
    </r>
  </si>
  <si>
    <r>
      <rPr>
        <sz val="10"/>
        <color indexed="10"/>
        <rFont val="Arial CE"/>
        <charset val="238"/>
      </rPr>
      <t>Přijaté transfery</t>
    </r>
    <r>
      <rPr>
        <sz val="11"/>
        <color theme="1"/>
        <rFont val="Calibri"/>
        <family val="2"/>
        <charset val="238"/>
        <scheme val="minor"/>
      </rPr>
      <t xml:space="preserve"> - příspěvek SR (100tis. Kč), souhrnný dotační vztah (19,426 mil Kč) a výnos ze skládky (10 mil Kč) se výhledu zohledňují dle metodického pokynu ve stejné výši, v jaké byly schváleny pro rok 2018, stejně jako smlouva s jinou ÚSC ve výši 40 tis. Kč.</t>
    </r>
  </si>
  <si>
    <r>
      <rPr>
        <sz val="10"/>
        <color indexed="10"/>
        <rFont val="Arial CE"/>
        <charset val="238"/>
      </rPr>
      <t>Provozní výdaje</t>
    </r>
    <r>
      <rPr>
        <sz val="11"/>
        <color theme="1"/>
        <rFont val="Calibri"/>
        <family val="2"/>
        <charset val="238"/>
        <scheme val="minor"/>
      </rPr>
      <t xml:space="preserve"> - průměr minulých let, příští období zohledňuje ukončené investiční akce z let minulých - přístavba ZŠ, Zázemí Ďáblického parku a výstavbu Multifunkčního domu</t>
    </r>
  </si>
  <si>
    <t>dle návrhu rozpočtu 2018- 45tis. Kč Kokořínská 400 do roku 2027, 195 tis. Kč půdní vestavby končící v roce 2024, 25 mil Kč stavba Multifunkční dům, 110 tis. Kč Vlna, 400 tis. kontejnerová stání, 400 tis. zástávky, 3,863 mil přístupové cesty,250 tis. kotle MŠ, 200 tis ozvučení Sk, 70 tis zabezpečovací systém</t>
  </si>
  <si>
    <t>45 tis. Kč Kokořínská 400 do roku 2027, 191 tis. Kč půdní vestavby končící v roce 2024, 540,2 tis. Kč pozastávka fi VW Wachal a.s. pro rok 2019-22, 2 mil. soudní spor, pozastávka První Key-stav 980 tis. Kč, investiční výdaje průměr za uplynulá léta bez dotací)</t>
  </si>
  <si>
    <t>rok 2020-2023:</t>
  </si>
  <si>
    <t xml:space="preserve">Schodek v letech 2017-2018 byl kryt úsporami let minulých, výše schodku se odvíjí od  přijatých transferů na provoz od MHMP </t>
  </si>
  <si>
    <t>V letech 2016-2018 probíhala  dostavba ZŠ financovaná z prostředků MHMP, do roku 2017 obdržela MČ 96 mil. Kč,  v roce 2017 započala stavba Multifunkčního domu, na kterou získala MČ dotaci z MHMP ve výši 31,2 mil Kč.</t>
  </si>
  <si>
    <t>Schválený střednědobý výhled rozpočtu (§ 3 odst. 1 zákona č. 250/2000 Sb.) MČ Praha - Ďáblice do r. 2023</t>
  </si>
  <si>
    <t>usn. č. 185/17/ZMČ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</si>
</sst>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2"/>
      <name val="Arial CE"/>
      <family val="2"/>
      <charset val="238"/>
    </font>
    <font>
      <sz val="12"/>
      <name val="Arial CE"/>
      <family val="2"/>
      <charset val="238"/>
    </font>
    <font>
      <b/>
      <sz val="9"/>
      <name val="Arial CE"/>
      <family val="2"/>
      <charset val="238"/>
    </font>
    <font>
      <b/>
      <sz val="10"/>
      <name val="Arial CE"/>
      <family val="2"/>
      <charset val="238"/>
    </font>
    <font>
      <sz val="9"/>
      <name val="Arial CE"/>
      <family val="2"/>
      <charset val="238"/>
    </font>
    <font>
      <sz val="10"/>
      <name val="Arial CE"/>
      <family val="2"/>
      <charset val="238"/>
    </font>
    <font>
      <i/>
      <sz val="9"/>
      <name val="Arial CE"/>
      <charset val="238"/>
    </font>
    <font>
      <i/>
      <sz val="10"/>
      <name val="Arial CE"/>
      <charset val="238"/>
    </font>
    <font>
      <b/>
      <sz val="12"/>
      <name val="Arial CE"/>
      <charset val="238"/>
    </font>
    <font>
      <sz val="10"/>
      <color indexed="10"/>
      <name val="Arial CE"/>
      <charset val="238"/>
    </font>
    <font>
      <b/>
      <sz val="10"/>
      <name val="Arial CE"/>
      <charset val="238"/>
    </font>
  </fonts>
  <fills count="5">
    <fill>
      <patternFill patternType="none"/>
    </fill>
    <fill>
      <patternFill patternType="gray125"/>
    </fill>
    <fill>
      <patternFill patternType="solid">
        <fgColor indexed="27"/>
        <bgColor indexed="64"/>
      </patternFill>
    </fill>
    <fill>
      <patternFill patternType="solid">
        <fgColor theme="5" tint="0.79998168889431442"/>
        <bgColor indexed="64"/>
      </patternFill>
    </fill>
    <fill>
      <patternFill patternType="solid">
        <fgColor theme="4" tint="0.79998168889431442"/>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98">
    <xf numFmtId="0" fontId="0" fillId="0" borderId="0" xfId="0"/>
    <xf numFmtId="0" fontId="1" fillId="0" borderId="0" xfId="0" applyFont="1" applyAlignment="1">
      <alignment horizontal="left"/>
    </xf>
    <xf numFmtId="0" fontId="2" fillId="0" borderId="0" xfId="0" applyFont="1"/>
    <xf numFmtId="0" fontId="3" fillId="0" borderId="1" xfId="0" applyFont="1" applyBorder="1"/>
    <xf numFmtId="0" fontId="4" fillId="2" borderId="2" xfId="0" applyFont="1" applyFill="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3" fillId="0" borderId="5" xfId="0" applyFont="1" applyBorder="1"/>
    <xf numFmtId="0" fontId="4" fillId="2" borderId="6" xfId="0"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0" xfId="0" applyFont="1" applyBorder="1"/>
    <xf numFmtId="3" fontId="6" fillId="2" borderId="11" xfId="0" applyNumberFormat="1" applyFont="1" applyFill="1" applyBorder="1"/>
    <xf numFmtId="3" fontId="0" fillId="0" borderId="11" xfId="0" applyNumberFormat="1" applyFill="1" applyBorder="1"/>
    <xf numFmtId="3" fontId="0" fillId="0" borderId="12" xfId="0" applyNumberFormat="1" applyFill="1" applyBorder="1"/>
    <xf numFmtId="0" fontId="5" fillId="0" borderId="13" xfId="0" applyFont="1" applyBorder="1"/>
    <xf numFmtId="3" fontId="0" fillId="0" borderId="14" xfId="0" applyNumberFormat="1" applyFill="1" applyBorder="1"/>
    <xf numFmtId="0" fontId="3" fillId="0" borderId="15" xfId="0" applyFont="1" applyBorder="1"/>
    <xf numFmtId="3" fontId="4" fillId="2" borderId="16" xfId="0" applyNumberFormat="1" applyFont="1" applyFill="1" applyBorder="1"/>
    <xf numFmtId="3" fontId="4" fillId="0" borderId="16" xfId="0" applyNumberFormat="1" applyFont="1" applyBorder="1"/>
    <xf numFmtId="3" fontId="4" fillId="0" borderId="17" xfId="0" applyNumberFormat="1" applyFont="1" applyBorder="1"/>
    <xf numFmtId="3" fontId="4" fillId="2" borderId="6" xfId="0" applyNumberFormat="1" applyFont="1" applyFill="1" applyBorder="1"/>
    <xf numFmtId="3" fontId="4" fillId="0" borderId="6" xfId="0" applyNumberFormat="1" applyFont="1" applyBorder="1"/>
    <xf numFmtId="3" fontId="4" fillId="0" borderId="7" xfId="0" applyNumberFormat="1" applyFont="1" applyBorder="1"/>
    <xf numFmtId="3" fontId="4" fillId="0" borderId="0" xfId="0" applyNumberFormat="1" applyFont="1" applyBorder="1"/>
    <xf numFmtId="3" fontId="4" fillId="0" borderId="8" xfId="0" applyNumberFormat="1" applyFont="1" applyBorder="1"/>
    <xf numFmtId="3" fontId="4" fillId="0" borderId="18" xfId="0" applyNumberFormat="1" applyFont="1" applyBorder="1"/>
    <xf numFmtId="3" fontId="0" fillId="0" borderId="19" xfId="0" applyNumberFormat="1" applyFill="1" applyBorder="1"/>
    <xf numFmtId="0" fontId="7" fillId="0" borderId="13" xfId="0" applyFont="1" applyBorder="1"/>
    <xf numFmtId="0" fontId="7" fillId="0" borderId="5" xfId="0" applyFont="1" applyBorder="1"/>
    <xf numFmtId="3" fontId="6" fillId="2" borderId="6" xfId="0" applyNumberFormat="1" applyFont="1" applyFill="1" applyBorder="1"/>
    <xf numFmtId="3" fontId="0" fillId="0" borderId="6" xfId="0" applyNumberFormat="1" applyFill="1" applyBorder="1"/>
    <xf numFmtId="3" fontId="0" fillId="0" borderId="7" xfId="0" applyNumberFormat="1" applyFill="1" applyBorder="1"/>
    <xf numFmtId="3" fontId="0" fillId="0" borderId="0" xfId="0" applyNumberFormat="1" applyFill="1" applyBorder="1"/>
    <xf numFmtId="3" fontId="0" fillId="0" borderId="8" xfId="0" applyNumberFormat="1" applyFill="1" applyBorder="1"/>
    <xf numFmtId="3" fontId="0" fillId="0" borderId="9" xfId="0" applyNumberFormat="1" applyFill="1" applyBorder="1"/>
    <xf numFmtId="3" fontId="6" fillId="2" borderId="20" xfId="0" applyNumberFormat="1" applyFont="1" applyFill="1" applyBorder="1"/>
    <xf numFmtId="3" fontId="0" fillId="0" borderId="20" xfId="0" applyNumberFormat="1" applyFill="1" applyBorder="1"/>
    <xf numFmtId="3" fontId="0" fillId="0" borderId="21" xfId="0" applyNumberFormat="1" applyFill="1" applyBorder="1"/>
    <xf numFmtId="3" fontId="0" fillId="0" borderId="22" xfId="0" applyNumberFormat="1" applyFill="1" applyBorder="1"/>
    <xf numFmtId="3" fontId="0" fillId="0" borderId="23" xfId="0" applyNumberFormat="1" applyFill="1" applyBorder="1"/>
    <xf numFmtId="3" fontId="4" fillId="0" borderId="9" xfId="0" applyNumberFormat="1" applyFont="1" applyBorder="1"/>
    <xf numFmtId="3" fontId="4" fillId="2" borderId="2" xfId="0" applyNumberFormat="1" applyFont="1" applyFill="1" applyBorder="1"/>
    <xf numFmtId="3" fontId="4" fillId="0" borderId="2" xfId="0" applyNumberFormat="1" applyFont="1" applyFill="1" applyBorder="1"/>
    <xf numFmtId="3" fontId="4" fillId="0" borderId="25" xfId="0" applyNumberFormat="1" applyFont="1" applyFill="1" applyBorder="1"/>
    <xf numFmtId="3" fontId="4" fillId="0" borderId="6" xfId="0" applyNumberFormat="1" applyFont="1" applyFill="1" applyBorder="1"/>
    <xf numFmtId="3" fontId="4" fillId="0" borderId="7" xfId="0" applyNumberFormat="1" applyFont="1" applyFill="1" applyBorder="1"/>
    <xf numFmtId="3" fontId="4" fillId="0" borderId="0" xfId="0" applyNumberFormat="1" applyFont="1" applyFill="1" applyBorder="1"/>
    <xf numFmtId="3" fontId="4" fillId="0" borderId="8" xfId="0" applyNumberFormat="1" applyFont="1" applyFill="1" applyBorder="1"/>
    <xf numFmtId="3" fontId="4" fillId="0" borderId="9" xfId="0" applyNumberFormat="1" applyFont="1" applyFill="1" applyBorder="1"/>
    <xf numFmtId="0" fontId="3" fillId="0" borderId="10" xfId="0" applyFont="1" applyBorder="1"/>
    <xf numFmtId="3" fontId="4" fillId="2" borderId="20" xfId="0" applyNumberFormat="1" applyFont="1" applyFill="1" applyBorder="1"/>
    <xf numFmtId="3" fontId="4" fillId="0" borderId="20" xfId="0" applyNumberFormat="1" applyFont="1" applyBorder="1"/>
    <xf numFmtId="3" fontId="4" fillId="0" borderId="22" xfId="0" applyNumberFormat="1" applyFont="1" applyBorder="1"/>
    <xf numFmtId="3" fontId="4" fillId="0" borderId="23" xfId="0" applyNumberFormat="1" applyFont="1" applyBorder="1"/>
    <xf numFmtId="3" fontId="4" fillId="0" borderId="21" xfId="0" applyNumberFormat="1" applyFont="1" applyBorder="1"/>
    <xf numFmtId="3" fontId="4" fillId="0" borderId="24" xfId="0" applyNumberFormat="1" applyFont="1" applyBorder="1"/>
    <xf numFmtId="0" fontId="7" fillId="0" borderId="10" xfId="0" applyFont="1" applyBorder="1"/>
    <xf numFmtId="3" fontId="8" fillId="2" borderId="20" xfId="0" applyNumberFormat="1" applyFont="1" applyFill="1" applyBorder="1"/>
    <xf numFmtId="3" fontId="8" fillId="0" borderId="20" xfId="0" applyNumberFormat="1" applyFont="1" applyFill="1" applyBorder="1"/>
    <xf numFmtId="3" fontId="8" fillId="0" borderId="22" xfId="0" applyNumberFormat="1" applyFont="1" applyFill="1" applyBorder="1"/>
    <xf numFmtId="3" fontId="8" fillId="0" borderId="23" xfId="0" applyNumberFormat="1" applyFont="1" applyFill="1" applyBorder="1"/>
    <xf numFmtId="3" fontId="8" fillId="0" borderId="21" xfId="0" applyNumberFormat="1" applyFont="1" applyFill="1" applyBorder="1"/>
    <xf numFmtId="3" fontId="8" fillId="0" borderId="24" xfId="0" applyNumberFormat="1" applyFont="1" applyFill="1" applyBorder="1"/>
    <xf numFmtId="3" fontId="6" fillId="0" borderId="20" xfId="0" applyNumberFormat="1" applyFont="1" applyBorder="1"/>
    <xf numFmtId="3" fontId="6" fillId="0" borderId="22" xfId="0" applyNumberFormat="1" applyFont="1" applyBorder="1"/>
    <xf numFmtId="3" fontId="6" fillId="0" borderId="23" xfId="0" applyNumberFormat="1" applyFont="1" applyBorder="1"/>
    <xf numFmtId="3" fontId="6" fillId="0" borderId="21" xfId="0" applyNumberFormat="1" applyFont="1" applyBorder="1"/>
    <xf numFmtId="3" fontId="6" fillId="0" borderId="24" xfId="0" applyNumberFormat="1" applyFont="1" applyBorder="1"/>
    <xf numFmtId="0" fontId="7" fillId="0" borderId="15" xfId="0" applyFont="1" applyBorder="1" applyAlignment="1">
      <alignment wrapText="1"/>
    </xf>
    <xf numFmtId="3" fontId="6" fillId="2" borderId="26" xfId="0" applyNumberFormat="1" applyFont="1" applyFill="1" applyBorder="1"/>
    <xf numFmtId="3" fontId="6" fillId="0" borderId="26" xfId="0" applyNumberFormat="1" applyFont="1" applyBorder="1"/>
    <xf numFmtId="3" fontId="6" fillId="0" borderId="27" xfId="0" applyNumberFormat="1" applyFont="1" applyBorder="1"/>
    <xf numFmtId="3" fontId="6" fillId="0" borderId="28" xfId="0" applyNumberFormat="1" applyFont="1" applyBorder="1"/>
    <xf numFmtId="3" fontId="6" fillId="0" borderId="29" xfId="0" applyNumberFormat="1" applyFont="1" applyBorder="1"/>
    <xf numFmtId="3" fontId="6" fillId="0" borderId="30" xfId="0" applyNumberFormat="1" applyFont="1" applyBorder="1"/>
    <xf numFmtId="0" fontId="5" fillId="0" borderId="1" xfId="0" applyFont="1" applyBorder="1"/>
    <xf numFmtId="0" fontId="6" fillId="2" borderId="2" xfId="0" applyFont="1" applyFill="1" applyBorder="1"/>
    <xf numFmtId="0" fontId="0" fillId="0" borderId="2" xfId="0" applyBorder="1"/>
    <xf numFmtId="0" fontId="0" fillId="0" borderId="31" xfId="0" applyBorder="1"/>
    <xf numFmtId="0" fontId="0" fillId="0" borderId="32" xfId="0" applyBorder="1"/>
    <xf numFmtId="0" fontId="0" fillId="0" borderId="3" xfId="0" applyBorder="1"/>
    <xf numFmtId="0" fontId="0" fillId="0" borderId="4" xfId="0" applyBorder="1"/>
    <xf numFmtId="0" fontId="9" fillId="0" borderId="0" xfId="0" applyFont="1"/>
    <xf numFmtId="46" fontId="11" fillId="0" borderId="0" xfId="0" applyNumberFormat="1" applyFont="1" applyBorder="1"/>
    <xf numFmtId="0" fontId="11" fillId="0" borderId="0" xfId="0" applyFont="1" applyBorder="1"/>
    <xf numFmtId="0" fontId="0" fillId="3" borderId="0" xfId="0" applyFill="1"/>
    <xf numFmtId="0" fontId="0" fillId="0" borderId="0" xfId="0" applyBorder="1" applyAlignment="1">
      <alignment horizontal="left" wrapText="1"/>
    </xf>
    <xf numFmtId="0" fontId="0" fillId="0" borderId="0" xfId="0" applyBorder="1" applyAlignment="1">
      <alignment horizontal="center" wrapText="1"/>
    </xf>
    <xf numFmtId="0" fontId="0" fillId="4" borderId="0" xfId="0" applyFill="1" applyAlignment="1">
      <alignment wrapText="1"/>
    </xf>
    <xf numFmtId="0" fontId="0" fillId="0" borderId="0" xfId="0" applyAlignment="1">
      <alignment wrapText="1"/>
    </xf>
    <xf numFmtId="0" fontId="0" fillId="0" borderId="0" xfId="0" applyAlignment="1">
      <alignment horizontal="left"/>
    </xf>
    <xf numFmtId="0" fontId="0" fillId="0" borderId="0" xfId="0" applyAlignment="1">
      <alignment horizontal="left"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4"/>
  <sheetViews>
    <sheetView tabSelected="1" workbookViewId="0">
      <selection activeCell="H2" sqref="H2"/>
    </sheetView>
  </sheetViews>
  <sheetFormatPr defaultRowHeight="14.4" x14ac:dyDescent="0.3"/>
  <cols>
    <col min="1" max="1" width="45.44140625" customWidth="1"/>
    <col min="2" max="5" width="12.88671875" customWidth="1"/>
    <col min="6" max="8" width="10.6640625" customWidth="1"/>
    <col min="9" max="9" width="10.88671875" customWidth="1"/>
    <col min="10" max="10" width="10.6640625" customWidth="1"/>
    <col min="11" max="11" width="10" customWidth="1"/>
    <col min="12" max="12" width="11.33203125" customWidth="1"/>
    <col min="257" max="257" width="45.44140625" customWidth="1"/>
    <col min="258" max="261" width="12.88671875" customWidth="1"/>
    <col min="262" max="264" width="10.6640625" customWidth="1"/>
    <col min="265" max="265" width="10.88671875" customWidth="1"/>
    <col min="266" max="266" width="10.6640625" customWidth="1"/>
    <col min="267" max="267" width="10" customWidth="1"/>
    <col min="268" max="268" width="11.33203125" customWidth="1"/>
    <col min="513" max="513" width="45.44140625" customWidth="1"/>
    <col min="514" max="517" width="12.88671875" customWidth="1"/>
    <col min="518" max="520" width="10.6640625" customWidth="1"/>
    <col min="521" max="521" width="10.88671875" customWidth="1"/>
    <col min="522" max="522" width="10.6640625" customWidth="1"/>
    <col min="523" max="523" width="10" customWidth="1"/>
    <col min="524" max="524" width="11.33203125" customWidth="1"/>
    <col min="769" max="769" width="45.44140625" customWidth="1"/>
    <col min="770" max="773" width="12.88671875" customWidth="1"/>
    <col min="774" max="776" width="10.6640625" customWidth="1"/>
    <col min="777" max="777" width="10.88671875" customWidth="1"/>
    <col min="778" max="778" width="10.6640625" customWidth="1"/>
    <col min="779" max="779" width="10" customWidth="1"/>
    <col min="780" max="780" width="11.33203125" customWidth="1"/>
    <col min="1025" max="1025" width="45.44140625" customWidth="1"/>
    <col min="1026" max="1029" width="12.88671875" customWidth="1"/>
    <col min="1030" max="1032" width="10.6640625" customWidth="1"/>
    <col min="1033" max="1033" width="10.88671875" customWidth="1"/>
    <col min="1034" max="1034" width="10.6640625" customWidth="1"/>
    <col min="1035" max="1035" width="10" customWidth="1"/>
    <col min="1036" max="1036" width="11.33203125" customWidth="1"/>
    <col min="1281" max="1281" width="45.44140625" customWidth="1"/>
    <col min="1282" max="1285" width="12.88671875" customWidth="1"/>
    <col min="1286" max="1288" width="10.6640625" customWidth="1"/>
    <col min="1289" max="1289" width="10.88671875" customWidth="1"/>
    <col min="1290" max="1290" width="10.6640625" customWidth="1"/>
    <col min="1291" max="1291" width="10" customWidth="1"/>
    <col min="1292" max="1292" width="11.33203125" customWidth="1"/>
    <col min="1537" max="1537" width="45.44140625" customWidth="1"/>
    <col min="1538" max="1541" width="12.88671875" customWidth="1"/>
    <col min="1542" max="1544" width="10.6640625" customWidth="1"/>
    <col min="1545" max="1545" width="10.88671875" customWidth="1"/>
    <col min="1546" max="1546" width="10.6640625" customWidth="1"/>
    <col min="1547" max="1547" width="10" customWidth="1"/>
    <col min="1548" max="1548" width="11.33203125" customWidth="1"/>
    <col min="1793" max="1793" width="45.44140625" customWidth="1"/>
    <col min="1794" max="1797" width="12.88671875" customWidth="1"/>
    <col min="1798" max="1800" width="10.6640625" customWidth="1"/>
    <col min="1801" max="1801" width="10.88671875" customWidth="1"/>
    <col min="1802" max="1802" width="10.6640625" customWidth="1"/>
    <col min="1803" max="1803" width="10" customWidth="1"/>
    <col min="1804" max="1804" width="11.33203125" customWidth="1"/>
    <col min="2049" max="2049" width="45.44140625" customWidth="1"/>
    <col min="2050" max="2053" width="12.88671875" customWidth="1"/>
    <col min="2054" max="2056" width="10.6640625" customWidth="1"/>
    <col min="2057" max="2057" width="10.88671875" customWidth="1"/>
    <col min="2058" max="2058" width="10.6640625" customWidth="1"/>
    <col min="2059" max="2059" width="10" customWidth="1"/>
    <col min="2060" max="2060" width="11.33203125" customWidth="1"/>
    <col min="2305" max="2305" width="45.44140625" customWidth="1"/>
    <col min="2306" max="2309" width="12.88671875" customWidth="1"/>
    <col min="2310" max="2312" width="10.6640625" customWidth="1"/>
    <col min="2313" max="2313" width="10.88671875" customWidth="1"/>
    <col min="2314" max="2314" width="10.6640625" customWidth="1"/>
    <col min="2315" max="2315" width="10" customWidth="1"/>
    <col min="2316" max="2316" width="11.33203125" customWidth="1"/>
    <col min="2561" max="2561" width="45.44140625" customWidth="1"/>
    <col min="2562" max="2565" width="12.88671875" customWidth="1"/>
    <col min="2566" max="2568" width="10.6640625" customWidth="1"/>
    <col min="2569" max="2569" width="10.88671875" customWidth="1"/>
    <col min="2570" max="2570" width="10.6640625" customWidth="1"/>
    <col min="2571" max="2571" width="10" customWidth="1"/>
    <col min="2572" max="2572" width="11.33203125" customWidth="1"/>
    <col min="2817" max="2817" width="45.44140625" customWidth="1"/>
    <col min="2818" max="2821" width="12.88671875" customWidth="1"/>
    <col min="2822" max="2824" width="10.6640625" customWidth="1"/>
    <col min="2825" max="2825" width="10.88671875" customWidth="1"/>
    <col min="2826" max="2826" width="10.6640625" customWidth="1"/>
    <col min="2827" max="2827" width="10" customWidth="1"/>
    <col min="2828" max="2828" width="11.33203125" customWidth="1"/>
    <col min="3073" max="3073" width="45.44140625" customWidth="1"/>
    <col min="3074" max="3077" width="12.88671875" customWidth="1"/>
    <col min="3078" max="3080" width="10.6640625" customWidth="1"/>
    <col min="3081" max="3081" width="10.88671875" customWidth="1"/>
    <col min="3082" max="3082" width="10.6640625" customWidth="1"/>
    <col min="3083" max="3083" width="10" customWidth="1"/>
    <col min="3084" max="3084" width="11.33203125" customWidth="1"/>
    <col min="3329" max="3329" width="45.44140625" customWidth="1"/>
    <col min="3330" max="3333" width="12.88671875" customWidth="1"/>
    <col min="3334" max="3336" width="10.6640625" customWidth="1"/>
    <col min="3337" max="3337" width="10.88671875" customWidth="1"/>
    <col min="3338" max="3338" width="10.6640625" customWidth="1"/>
    <col min="3339" max="3339" width="10" customWidth="1"/>
    <col min="3340" max="3340" width="11.33203125" customWidth="1"/>
    <col min="3585" max="3585" width="45.44140625" customWidth="1"/>
    <col min="3586" max="3589" width="12.88671875" customWidth="1"/>
    <col min="3590" max="3592" width="10.6640625" customWidth="1"/>
    <col min="3593" max="3593" width="10.88671875" customWidth="1"/>
    <col min="3594" max="3594" width="10.6640625" customWidth="1"/>
    <col min="3595" max="3595" width="10" customWidth="1"/>
    <col min="3596" max="3596" width="11.33203125" customWidth="1"/>
    <col min="3841" max="3841" width="45.44140625" customWidth="1"/>
    <col min="3842" max="3845" width="12.88671875" customWidth="1"/>
    <col min="3846" max="3848" width="10.6640625" customWidth="1"/>
    <col min="3849" max="3849" width="10.88671875" customWidth="1"/>
    <col min="3850" max="3850" width="10.6640625" customWidth="1"/>
    <col min="3851" max="3851" width="10" customWidth="1"/>
    <col min="3852" max="3852" width="11.33203125" customWidth="1"/>
    <col min="4097" max="4097" width="45.44140625" customWidth="1"/>
    <col min="4098" max="4101" width="12.88671875" customWidth="1"/>
    <col min="4102" max="4104" width="10.6640625" customWidth="1"/>
    <col min="4105" max="4105" width="10.88671875" customWidth="1"/>
    <col min="4106" max="4106" width="10.6640625" customWidth="1"/>
    <col min="4107" max="4107" width="10" customWidth="1"/>
    <col min="4108" max="4108" width="11.33203125" customWidth="1"/>
    <col min="4353" max="4353" width="45.44140625" customWidth="1"/>
    <col min="4354" max="4357" width="12.88671875" customWidth="1"/>
    <col min="4358" max="4360" width="10.6640625" customWidth="1"/>
    <col min="4361" max="4361" width="10.88671875" customWidth="1"/>
    <col min="4362" max="4362" width="10.6640625" customWidth="1"/>
    <col min="4363" max="4363" width="10" customWidth="1"/>
    <col min="4364" max="4364" width="11.33203125" customWidth="1"/>
    <col min="4609" max="4609" width="45.44140625" customWidth="1"/>
    <col min="4610" max="4613" width="12.88671875" customWidth="1"/>
    <col min="4614" max="4616" width="10.6640625" customWidth="1"/>
    <col min="4617" max="4617" width="10.88671875" customWidth="1"/>
    <col min="4618" max="4618" width="10.6640625" customWidth="1"/>
    <col min="4619" max="4619" width="10" customWidth="1"/>
    <col min="4620" max="4620" width="11.33203125" customWidth="1"/>
    <col min="4865" max="4865" width="45.44140625" customWidth="1"/>
    <col min="4866" max="4869" width="12.88671875" customWidth="1"/>
    <col min="4870" max="4872" width="10.6640625" customWidth="1"/>
    <col min="4873" max="4873" width="10.88671875" customWidth="1"/>
    <col min="4874" max="4874" width="10.6640625" customWidth="1"/>
    <col min="4875" max="4875" width="10" customWidth="1"/>
    <col min="4876" max="4876" width="11.33203125" customWidth="1"/>
    <col min="5121" max="5121" width="45.44140625" customWidth="1"/>
    <col min="5122" max="5125" width="12.88671875" customWidth="1"/>
    <col min="5126" max="5128" width="10.6640625" customWidth="1"/>
    <col min="5129" max="5129" width="10.88671875" customWidth="1"/>
    <col min="5130" max="5130" width="10.6640625" customWidth="1"/>
    <col min="5131" max="5131" width="10" customWidth="1"/>
    <col min="5132" max="5132" width="11.33203125" customWidth="1"/>
    <col min="5377" max="5377" width="45.44140625" customWidth="1"/>
    <col min="5378" max="5381" width="12.88671875" customWidth="1"/>
    <col min="5382" max="5384" width="10.6640625" customWidth="1"/>
    <col min="5385" max="5385" width="10.88671875" customWidth="1"/>
    <col min="5386" max="5386" width="10.6640625" customWidth="1"/>
    <col min="5387" max="5387" width="10" customWidth="1"/>
    <col min="5388" max="5388" width="11.33203125" customWidth="1"/>
    <col min="5633" max="5633" width="45.44140625" customWidth="1"/>
    <col min="5634" max="5637" width="12.88671875" customWidth="1"/>
    <col min="5638" max="5640" width="10.6640625" customWidth="1"/>
    <col min="5641" max="5641" width="10.88671875" customWidth="1"/>
    <col min="5642" max="5642" width="10.6640625" customWidth="1"/>
    <col min="5643" max="5643" width="10" customWidth="1"/>
    <col min="5644" max="5644" width="11.33203125" customWidth="1"/>
    <col min="5889" max="5889" width="45.44140625" customWidth="1"/>
    <col min="5890" max="5893" width="12.88671875" customWidth="1"/>
    <col min="5894" max="5896" width="10.6640625" customWidth="1"/>
    <col min="5897" max="5897" width="10.88671875" customWidth="1"/>
    <col min="5898" max="5898" width="10.6640625" customWidth="1"/>
    <col min="5899" max="5899" width="10" customWidth="1"/>
    <col min="5900" max="5900" width="11.33203125" customWidth="1"/>
    <col min="6145" max="6145" width="45.44140625" customWidth="1"/>
    <col min="6146" max="6149" width="12.88671875" customWidth="1"/>
    <col min="6150" max="6152" width="10.6640625" customWidth="1"/>
    <col min="6153" max="6153" width="10.88671875" customWidth="1"/>
    <col min="6154" max="6154" width="10.6640625" customWidth="1"/>
    <col min="6155" max="6155" width="10" customWidth="1"/>
    <col min="6156" max="6156" width="11.33203125" customWidth="1"/>
    <col min="6401" max="6401" width="45.44140625" customWidth="1"/>
    <col min="6402" max="6405" width="12.88671875" customWidth="1"/>
    <col min="6406" max="6408" width="10.6640625" customWidth="1"/>
    <col min="6409" max="6409" width="10.88671875" customWidth="1"/>
    <col min="6410" max="6410" width="10.6640625" customWidth="1"/>
    <col min="6411" max="6411" width="10" customWidth="1"/>
    <col min="6412" max="6412" width="11.33203125" customWidth="1"/>
    <col min="6657" max="6657" width="45.44140625" customWidth="1"/>
    <col min="6658" max="6661" width="12.88671875" customWidth="1"/>
    <col min="6662" max="6664" width="10.6640625" customWidth="1"/>
    <col min="6665" max="6665" width="10.88671875" customWidth="1"/>
    <col min="6666" max="6666" width="10.6640625" customWidth="1"/>
    <col min="6667" max="6667" width="10" customWidth="1"/>
    <col min="6668" max="6668" width="11.33203125" customWidth="1"/>
    <col min="6913" max="6913" width="45.44140625" customWidth="1"/>
    <col min="6914" max="6917" width="12.88671875" customWidth="1"/>
    <col min="6918" max="6920" width="10.6640625" customWidth="1"/>
    <col min="6921" max="6921" width="10.88671875" customWidth="1"/>
    <col min="6922" max="6922" width="10.6640625" customWidth="1"/>
    <col min="6923" max="6923" width="10" customWidth="1"/>
    <col min="6924" max="6924" width="11.33203125" customWidth="1"/>
    <col min="7169" max="7169" width="45.44140625" customWidth="1"/>
    <col min="7170" max="7173" width="12.88671875" customWidth="1"/>
    <col min="7174" max="7176" width="10.6640625" customWidth="1"/>
    <col min="7177" max="7177" width="10.88671875" customWidth="1"/>
    <col min="7178" max="7178" width="10.6640625" customWidth="1"/>
    <col min="7179" max="7179" width="10" customWidth="1"/>
    <col min="7180" max="7180" width="11.33203125" customWidth="1"/>
    <col min="7425" max="7425" width="45.44140625" customWidth="1"/>
    <col min="7426" max="7429" width="12.88671875" customWidth="1"/>
    <col min="7430" max="7432" width="10.6640625" customWidth="1"/>
    <col min="7433" max="7433" width="10.88671875" customWidth="1"/>
    <col min="7434" max="7434" width="10.6640625" customWidth="1"/>
    <col min="7435" max="7435" width="10" customWidth="1"/>
    <col min="7436" max="7436" width="11.33203125" customWidth="1"/>
    <col min="7681" max="7681" width="45.44140625" customWidth="1"/>
    <col min="7682" max="7685" width="12.88671875" customWidth="1"/>
    <col min="7686" max="7688" width="10.6640625" customWidth="1"/>
    <col min="7689" max="7689" width="10.88671875" customWidth="1"/>
    <col min="7690" max="7690" width="10.6640625" customWidth="1"/>
    <col min="7691" max="7691" width="10" customWidth="1"/>
    <col min="7692" max="7692" width="11.33203125" customWidth="1"/>
    <col min="7937" max="7937" width="45.44140625" customWidth="1"/>
    <col min="7938" max="7941" width="12.88671875" customWidth="1"/>
    <col min="7942" max="7944" width="10.6640625" customWidth="1"/>
    <col min="7945" max="7945" width="10.88671875" customWidth="1"/>
    <col min="7946" max="7946" width="10.6640625" customWidth="1"/>
    <col min="7947" max="7947" width="10" customWidth="1"/>
    <col min="7948" max="7948" width="11.33203125" customWidth="1"/>
    <col min="8193" max="8193" width="45.44140625" customWidth="1"/>
    <col min="8194" max="8197" width="12.88671875" customWidth="1"/>
    <col min="8198" max="8200" width="10.6640625" customWidth="1"/>
    <col min="8201" max="8201" width="10.88671875" customWidth="1"/>
    <col min="8202" max="8202" width="10.6640625" customWidth="1"/>
    <col min="8203" max="8203" width="10" customWidth="1"/>
    <col min="8204" max="8204" width="11.33203125" customWidth="1"/>
    <col min="8449" max="8449" width="45.44140625" customWidth="1"/>
    <col min="8450" max="8453" width="12.88671875" customWidth="1"/>
    <col min="8454" max="8456" width="10.6640625" customWidth="1"/>
    <col min="8457" max="8457" width="10.88671875" customWidth="1"/>
    <col min="8458" max="8458" width="10.6640625" customWidth="1"/>
    <col min="8459" max="8459" width="10" customWidth="1"/>
    <col min="8460" max="8460" width="11.33203125" customWidth="1"/>
    <col min="8705" max="8705" width="45.44140625" customWidth="1"/>
    <col min="8706" max="8709" width="12.88671875" customWidth="1"/>
    <col min="8710" max="8712" width="10.6640625" customWidth="1"/>
    <col min="8713" max="8713" width="10.88671875" customWidth="1"/>
    <col min="8714" max="8714" width="10.6640625" customWidth="1"/>
    <col min="8715" max="8715" width="10" customWidth="1"/>
    <col min="8716" max="8716" width="11.33203125" customWidth="1"/>
    <col min="8961" max="8961" width="45.44140625" customWidth="1"/>
    <col min="8962" max="8965" width="12.88671875" customWidth="1"/>
    <col min="8966" max="8968" width="10.6640625" customWidth="1"/>
    <col min="8969" max="8969" width="10.88671875" customWidth="1"/>
    <col min="8970" max="8970" width="10.6640625" customWidth="1"/>
    <col min="8971" max="8971" width="10" customWidth="1"/>
    <col min="8972" max="8972" width="11.33203125" customWidth="1"/>
    <col min="9217" max="9217" width="45.44140625" customWidth="1"/>
    <col min="9218" max="9221" width="12.88671875" customWidth="1"/>
    <col min="9222" max="9224" width="10.6640625" customWidth="1"/>
    <col min="9225" max="9225" width="10.88671875" customWidth="1"/>
    <col min="9226" max="9226" width="10.6640625" customWidth="1"/>
    <col min="9227" max="9227" width="10" customWidth="1"/>
    <col min="9228" max="9228" width="11.33203125" customWidth="1"/>
    <col min="9473" max="9473" width="45.44140625" customWidth="1"/>
    <col min="9474" max="9477" width="12.88671875" customWidth="1"/>
    <col min="9478" max="9480" width="10.6640625" customWidth="1"/>
    <col min="9481" max="9481" width="10.88671875" customWidth="1"/>
    <col min="9482" max="9482" width="10.6640625" customWidth="1"/>
    <col min="9483" max="9483" width="10" customWidth="1"/>
    <col min="9484" max="9484" width="11.33203125" customWidth="1"/>
    <col min="9729" max="9729" width="45.44140625" customWidth="1"/>
    <col min="9730" max="9733" width="12.88671875" customWidth="1"/>
    <col min="9734" max="9736" width="10.6640625" customWidth="1"/>
    <col min="9737" max="9737" width="10.88671875" customWidth="1"/>
    <col min="9738" max="9738" width="10.6640625" customWidth="1"/>
    <col min="9739" max="9739" width="10" customWidth="1"/>
    <col min="9740" max="9740" width="11.33203125" customWidth="1"/>
    <col min="9985" max="9985" width="45.44140625" customWidth="1"/>
    <col min="9986" max="9989" width="12.88671875" customWidth="1"/>
    <col min="9990" max="9992" width="10.6640625" customWidth="1"/>
    <col min="9993" max="9993" width="10.88671875" customWidth="1"/>
    <col min="9994" max="9994" width="10.6640625" customWidth="1"/>
    <col min="9995" max="9995" width="10" customWidth="1"/>
    <col min="9996" max="9996" width="11.33203125" customWidth="1"/>
    <col min="10241" max="10241" width="45.44140625" customWidth="1"/>
    <col min="10242" max="10245" width="12.88671875" customWidth="1"/>
    <col min="10246" max="10248" width="10.6640625" customWidth="1"/>
    <col min="10249" max="10249" width="10.88671875" customWidth="1"/>
    <col min="10250" max="10250" width="10.6640625" customWidth="1"/>
    <col min="10251" max="10251" width="10" customWidth="1"/>
    <col min="10252" max="10252" width="11.33203125" customWidth="1"/>
    <col min="10497" max="10497" width="45.44140625" customWidth="1"/>
    <col min="10498" max="10501" width="12.88671875" customWidth="1"/>
    <col min="10502" max="10504" width="10.6640625" customWidth="1"/>
    <col min="10505" max="10505" width="10.88671875" customWidth="1"/>
    <col min="10506" max="10506" width="10.6640625" customWidth="1"/>
    <col min="10507" max="10507" width="10" customWidth="1"/>
    <col min="10508" max="10508" width="11.33203125" customWidth="1"/>
    <col min="10753" max="10753" width="45.44140625" customWidth="1"/>
    <col min="10754" max="10757" width="12.88671875" customWidth="1"/>
    <col min="10758" max="10760" width="10.6640625" customWidth="1"/>
    <col min="10761" max="10761" width="10.88671875" customWidth="1"/>
    <col min="10762" max="10762" width="10.6640625" customWidth="1"/>
    <col min="10763" max="10763" width="10" customWidth="1"/>
    <col min="10764" max="10764" width="11.33203125" customWidth="1"/>
    <col min="11009" max="11009" width="45.44140625" customWidth="1"/>
    <col min="11010" max="11013" width="12.88671875" customWidth="1"/>
    <col min="11014" max="11016" width="10.6640625" customWidth="1"/>
    <col min="11017" max="11017" width="10.88671875" customWidth="1"/>
    <col min="11018" max="11018" width="10.6640625" customWidth="1"/>
    <col min="11019" max="11019" width="10" customWidth="1"/>
    <col min="11020" max="11020" width="11.33203125" customWidth="1"/>
    <col min="11265" max="11265" width="45.44140625" customWidth="1"/>
    <col min="11266" max="11269" width="12.88671875" customWidth="1"/>
    <col min="11270" max="11272" width="10.6640625" customWidth="1"/>
    <col min="11273" max="11273" width="10.88671875" customWidth="1"/>
    <col min="11274" max="11274" width="10.6640625" customWidth="1"/>
    <col min="11275" max="11275" width="10" customWidth="1"/>
    <col min="11276" max="11276" width="11.33203125" customWidth="1"/>
    <col min="11521" max="11521" width="45.44140625" customWidth="1"/>
    <col min="11522" max="11525" width="12.88671875" customWidth="1"/>
    <col min="11526" max="11528" width="10.6640625" customWidth="1"/>
    <col min="11529" max="11529" width="10.88671875" customWidth="1"/>
    <col min="11530" max="11530" width="10.6640625" customWidth="1"/>
    <col min="11531" max="11531" width="10" customWidth="1"/>
    <col min="11532" max="11532" width="11.33203125" customWidth="1"/>
    <col min="11777" max="11777" width="45.44140625" customWidth="1"/>
    <col min="11778" max="11781" width="12.88671875" customWidth="1"/>
    <col min="11782" max="11784" width="10.6640625" customWidth="1"/>
    <col min="11785" max="11785" width="10.88671875" customWidth="1"/>
    <col min="11786" max="11786" width="10.6640625" customWidth="1"/>
    <col min="11787" max="11787" width="10" customWidth="1"/>
    <col min="11788" max="11788" width="11.33203125" customWidth="1"/>
    <col min="12033" max="12033" width="45.44140625" customWidth="1"/>
    <col min="12034" max="12037" width="12.88671875" customWidth="1"/>
    <col min="12038" max="12040" width="10.6640625" customWidth="1"/>
    <col min="12041" max="12041" width="10.88671875" customWidth="1"/>
    <col min="12042" max="12042" width="10.6640625" customWidth="1"/>
    <col min="12043" max="12043" width="10" customWidth="1"/>
    <col min="12044" max="12044" width="11.33203125" customWidth="1"/>
    <col min="12289" max="12289" width="45.44140625" customWidth="1"/>
    <col min="12290" max="12293" width="12.88671875" customWidth="1"/>
    <col min="12294" max="12296" width="10.6640625" customWidth="1"/>
    <col min="12297" max="12297" width="10.88671875" customWidth="1"/>
    <col min="12298" max="12298" width="10.6640625" customWidth="1"/>
    <col min="12299" max="12299" width="10" customWidth="1"/>
    <col min="12300" max="12300" width="11.33203125" customWidth="1"/>
    <col min="12545" max="12545" width="45.44140625" customWidth="1"/>
    <col min="12546" max="12549" width="12.88671875" customWidth="1"/>
    <col min="12550" max="12552" width="10.6640625" customWidth="1"/>
    <col min="12553" max="12553" width="10.88671875" customWidth="1"/>
    <col min="12554" max="12554" width="10.6640625" customWidth="1"/>
    <col min="12555" max="12555" width="10" customWidth="1"/>
    <col min="12556" max="12556" width="11.33203125" customWidth="1"/>
    <col min="12801" max="12801" width="45.44140625" customWidth="1"/>
    <col min="12802" max="12805" width="12.88671875" customWidth="1"/>
    <col min="12806" max="12808" width="10.6640625" customWidth="1"/>
    <col min="12809" max="12809" width="10.88671875" customWidth="1"/>
    <col min="12810" max="12810" width="10.6640625" customWidth="1"/>
    <col min="12811" max="12811" width="10" customWidth="1"/>
    <col min="12812" max="12812" width="11.33203125" customWidth="1"/>
    <col min="13057" max="13057" width="45.44140625" customWidth="1"/>
    <col min="13058" max="13061" width="12.88671875" customWidth="1"/>
    <col min="13062" max="13064" width="10.6640625" customWidth="1"/>
    <col min="13065" max="13065" width="10.88671875" customWidth="1"/>
    <col min="13066" max="13066" width="10.6640625" customWidth="1"/>
    <col min="13067" max="13067" width="10" customWidth="1"/>
    <col min="13068" max="13068" width="11.33203125" customWidth="1"/>
    <col min="13313" max="13313" width="45.44140625" customWidth="1"/>
    <col min="13314" max="13317" width="12.88671875" customWidth="1"/>
    <col min="13318" max="13320" width="10.6640625" customWidth="1"/>
    <col min="13321" max="13321" width="10.88671875" customWidth="1"/>
    <col min="13322" max="13322" width="10.6640625" customWidth="1"/>
    <col min="13323" max="13323" width="10" customWidth="1"/>
    <col min="13324" max="13324" width="11.33203125" customWidth="1"/>
    <col min="13569" max="13569" width="45.44140625" customWidth="1"/>
    <col min="13570" max="13573" width="12.88671875" customWidth="1"/>
    <col min="13574" max="13576" width="10.6640625" customWidth="1"/>
    <col min="13577" max="13577" width="10.88671875" customWidth="1"/>
    <col min="13578" max="13578" width="10.6640625" customWidth="1"/>
    <col min="13579" max="13579" width="10" customWidth="1"/>
    <col min="13580" max="13580" width="11.33203125" customWidth="1"/>
    <col min="13825" max="13825" width="45.44140625" customWidth="1"/>
    <col min="13826" max="13829" width="12.88671875" customWidth="1"/>
    <col min="13830" max="13832" width="10.6640625" customWidth="1"/>
    <col min="13833" max="13833" width="10.88671875" customWidth="1"/>
    <col min="13834" max="13834" width="10.6640625" customWidth="1"/>
    <col min="13835" max="13835" width="10" customWidth="1"/>
    <col min="13836" max="13836" width="11.33203125" customWidth="1"/>
    <col min="14081" max="14081" width="45.44140625" customWidth="1"/>
    <col min="14082" max="14085" width="12.88671875" customWidth="1"/>
    <col min="14086" max="14088" width="10.6640625" customWidth="1"/>
    <col min="14089" max="14089" width="10.88671875" customWidth="1"/>
    <col min="14090" max="14090" width="10.6640625" customWidth="1"/>
    <col min="14091" max="14091" width="10" customWidth="1"/>
    <col min="14092" max="14092" width="11.33203125" customWidth="1"/>
    <col min="14337" max="14337" width="45.44140625" customWidth="1"/>
    <col min="14338" max="14341" width="12.88671875" customWidth="1"/>
    <col min="14342" max="14344" width="10.6640625" customWidth="1"/>
    <col min="14345" max="14345" width="10.88671875" customWidth="1"/>
    <col min="14346" max="14346" width="10.6640625" customWidth="1"/>
    <col min="14347" max="14347" width="10" customWidth="1"/>
    <col min="14348" max="14348" width="11.33203125" customWidth="1"/>
    <col min="14593" max="14593" width="45.44140625" customWidth="1"/>
    <col min="14594" max="14597" width="12.88671875" customWidth="1"/>
    <col min="14598" max="14600" width="10.6640625" customWidth="1"/>
    <col min="14601" max="14601" width="10.88671875" customWidth="1"/>
    <col min="14602" max="14602" width="10.6640625" customWidth="1"/>
    <col min="14603" max="14603" width="10" customWidth="1"/>
    <col min="14604" max="14604" width="11.33203125" customWidth="1"/>
    <col min="14849" max="14849" width="45.44140625" customWidth="1"/>
    <col min="14850" max="14853" width="12.88671875" customWidth="1"/>
    <col min="14854" max="14856" width="10.6640625" customWidth="1"/>
    <col min="14857" max="14857" width="10.88671875" customWidth="1"/>
    <col min="14858" max="14858" width="10.6640625" customWidth="1"/>
    <col min="14859" max="14859" width="10" customWidth="1"/>
    <col min="14860" max="14860" width="11.33203125" customWidth="1"/>
    <col min="15105" max="15105" width="45.44140625" customWidth="1"/>
    <col min="15106" max="15109" width="12.88671875" customWidth="1"/>
    <col min="15110" max="15112" width="10.6640625" customWidth="1"/>
    <col min="15113" max="15113" width="10.88671875" customWidth="1"/>
    <col min="15114" max="15114" width="10.6640625" customWidth="1"/>
    <col min="15115" max="15115" width="10" customWidth="1"/>
    <col min="15116" max="15116" width="11.33203125" customWidth="1"/>
    <col min="15361" max="15361" width="45.44140625" customWidth="1"/>
    <col min="15362" max="15365" width="12.88671875" customWidth="1"/>
    <col min="15366" max="15368" width="10.6640625" customWidth="1"/>
    <col min="15369" max="15369" width="10.88671875" customWidth="1"/>
    <col min="15370" max="15370" width="10.6640625" customWidth="1"/>
    <col min="15371" max="15371" width="10" customWidth="1"/>
    <col min="15372" max="15372" width="11.33203125" customWidth="1"/>
    <col min="15617" max="15617" width="45.44140625" customWidth="1"/>
    <col min="15618" max="15621" width="12.88671875" customWidth="1"/>
    <col min="15622" max="15624" width="10.6640625" customWidth="1"/>
    <col min="15625" max="15625" width="10.88671875" customWidth="1"/>
    <col min="15626" max="15626" width="10.6640625" customWidth="1"/>
    <col min="15627" max="15627" width="10" customWidth="1"/>
    <col min="15628" max="15628" width="11.33203125" customWidth="1"/>
    <col min="15873" max="15873" width="45.44140625" customWidth="1"/>
    <col min="15874" max="15877" width="12.88671875" customWidth="1"/>
    <col min="15878" max="15880" width="10.6640625" customWidth="1"/>
    <col min="15881" max="15881" width="10.88671875" customWidth="1"/>
    <col min="15882" max="15882" width="10.6640625" customWidth="1"/>
    <col min="15883" max="15883" width="10" customWidth="1"/>
    <col min="15884" max="15884" width="11.33203125" customWidth="1"/>
    <col min="16129" max="16129" width="45.44140625" customWidth="1"/>
    <col min="16130" max="16133" width="12.88671875" customWidth="1"/>
    <col min="16134" max="16136" width="10.6640625" customWidth="1"/>
    <col min="16137" max="16137" width="10.88671875" customWidth="1"/>
    <col min="16138" max="16138" width="10.6640625" customWidth="1"/>
    <col min="16139" max="16139" width="10" customWidth="1"/>
    <col min="16140" max="16140" width="11.33203125" customWidth="1"/>
  </cols>
  <sheetData>
    <row r="1" spans="1:12" ht="16.2" thickBot="1" x14ac:dyDescent="0.35">
      <c r="A1" s="1" t="s">
        <v>41</v>
      </c>
      <c r="B1" s="2"/>
      <c r="C1" s="2"/>
      <c r="D1" s="2"/>
      <c r="E1" s="2"/>
      <c r="F1" s="2"/>
      <c r="G1" s="2"/>
      <c r="H1" s="88" t="s">
        <v>42</v>
      </c>
      <c r="I1" s="2"/>
      <c r="J1" s="2"/>
      <c r="K1" s="2"/>
      <c r="L1" s="2" t="s">
        <v>0</v>
      </c>
    </row>
    <row r="2" spans="1:12" ht="27.6" thickBot="1" x14ac:dyDescent="0.35">
      <c r="A2" s="3" t="s">
        <v>1</v>
      </c>
      <c r="B2" s="4" t="s">
        <v>2</v>
      </c>
      <c r="C2" s="4" t="s">
        <v>3</v>
      </c>
      <c r="D2" s="4" t="s">
        <v>4</v>
      </c>
      <c r="E2" s="4" t="s">
        <v>5</v>
      </c>
      <c r="F2" s="5" t="s">
        <v>6</v>
      </c>
      <c r="G2" s="5" t="s">
        <v>7</v>
      </c>
      <c r="H2" s="6" t="s">
        <v>8</v>
      </c>
      <c r="I2" s="7" t="s">
        <v>9</v>
      </c>
      <c r="J2" s="7" t="s">
        <v>10</v>
      </c>
      <c r="K2" s="8" t="s">
        <v>11</v>
      </c>
      <c r="L2" s="8" t="s">
        <v>12</v>
      </c>
    </row>
    <row r="3" spans="1:12" x14ac:dyDescent="0.3">
      <c r="A3" s="9"/>
      <c r="B3" s="10"/>
      <c r="C3" s="10"/>
      <c r="D3" s="10"/>
      <c r="E3" s="10"/>
      <c r="F3" s="11"/>
      <c r="G3" s="12"/>
      <c r="H3" s="13"/>
      <c r="I3" s="14"/>
      <c r="J3" s="11"/>
      <c r="K3" s="11"/>
      <c r="L3" s="15"/>
    </row>
    <row r="4" spans="1:12" x14ac:dyDescent="0.3">
      <c r="A4" s="16" t="s">
        <v>13</v>
      </c>
      <c r="B4" s="17">
        <v>3368</v>
      </c>
      <c r="C4" s="17">
        <v>3016</v>
      </c>
      <c r="D4" s="17">
        <v>3438</v>
      </c>
      <c r="E4" s="17">
        <v>3275.723</v>
      </c>
      <c r="F4" s="18">
        <v>2736.9</v>
      </c>
      <c r="G4" s="18">
        <v>3041.9</v>
      </c>
      <c r="H4" s="19">
        <v>3042</v>
      </c>
      <c r="I4" s="19">
        <v>3042</v>
      </c>
      <c r="J4" s="19">
        <v>3042</v>
      </c>
      <c r="K4" s="19">
        <v>3042</v>
      </c>
      <c r="L4" s="19">
        <v>3042</v>
      </c>
    </row>
    <row r="5" spans="1:12" x14ac:dyDescent="0.3">
      <c r="A5" s="16" t="s">
        <v>14</v>
      </c>
      <c r="B5" s="17">
        <v>1112</v>
      </c>
      <c r="C5" s="17">
        <v>1148</v>
      </c>
      <c r="D5" s="17">
        <v>1027</v>
      </c>
      <c r="E5" s="17">
        <v>2420.1109999999999</v>
      </c>
      <c r="F5" s="18">
        <v>1137.8</v>
      </c>
      <c r="G5" s="18">
        <v>2232</v>
      </c>
      <c r="H5" s="18">
        <v>1000</v>
      </c>
      <c r="I5" s="18">
        <v>1000</v>
      </c>
      <c r="J5" s="18">
        <v>1000</v>
      </c>
      <c r="K5" s="18">
        <v>1000</v>
      </c>
      <c r="L5" s="18">
        <v>1000</v>
      </c>
    </row>
    <row r="6" spans="1:12" x14ac:dyDescent="0.3">
      <c r="A6" s="20" t="s">
        <v>15</v>
      </c>
      <c r="B6" s="17"/>
      <c r="C6" s="17"/>
      <c r="D6" s="17"/>
      <c r="E6" s="17"/>
      <c r="F6" s="18"/>
      <c r="G6" s="18"/>
      <c r="H6" s="18"/>
      <c r="I6" s="19"/>
      <c r="J6" s="18"/>
      <c r="K6" s="18"/>
      <c r="L6" s="21"/>
    </row>
    <row r="7" spans="1:12" ht="15" thickBot="1" x14ac:dyDescent="0.35">
      <c r="A7" s="22" t="s">
        <v>16</v>
      </c>
      <c r="B7" s="23">
        <f>SUM(B4:B6)</f>
        <v>4480</v>
      </c>
      <c r="C7" s="23">
        <f>SUM(C4:C6)</f>
        <v>4164</v>
      </c>
      <c r="D7" s="23">
        <f>SUM(D4:D6)</f>
        <v>4465</v>
      </c>
      <c r="E7" s="23">
        <f t="shared" ref="E7:L7" si="0">SUM(E4:E6)</f>
        <v>5695.8339999999998</v>
      </c>
      <c r="F7" s="24">
        <f t="shared" si="0"/>
        <v>3874.7</v>
      </c>
      <c r="G7" s="24">
        <f t="shared" si="0"/>
        <v>5273.9</v>
      </c>
      <c r="H7" s="24">
        <f t="shared" si="0"/>
        <v>4042</v>
      </c>
      <c r="I7" s="24">
        <f t="shared" si="0"/>
        <v>4042</v>
      </c>
      <c r="J7" s="24">
        <f t="shared" si="0"/>
        <v>4042</v>
      </c>
      <c r="K7" s="24">
        <f t="shared" si="0"/>
        <v>4042</v>
      </c>
      <c r="L7" s="25">
        <f t="shared" si="0"/>
        <v>4042</v>
      </c>
    </row>
    <row r="8" spans="1:12" x14ac:dyDescent="0.3">
      <c r="A8" s="9"/>
      <c r="B8" s="26"/>
      <c r="C8" s="26"/>
      <c r="D8" s="26"/>
      <c r="E8" s="26"/>
      <c r="F8" s="27"/>
      <c r="G8" s="28"/>
      <c r="H8" s="29"/>
      <c r="I8" s="30"/>
      <c r="J8" s="27"/>
      <c r="K8" s="27"/>
      <c r="L8" s="31"/>
    </row>
    <row r="9" spans="1:12" x14ac:dyDescent="0.3">
      <c r="A9" s="20" t="s">
        <v>17</v>
      </c>
      <c r="B9" s="17">
        <v>25749</v>
      </c>
      <c r="C9" s="17">
        <v>30708</v>
      </c>
      <c r="D9" s="17">
        <v>52082</v>
      </c>
      <c r="E9" s="17">
        <v>91171</v>
      </c>
      <c r="F9" s="18">
        <v>104748.6</v>
      </c>
      <c r="G9" s="32">
        <v>31272</v>
      </c>
      <c r="H9" s="32">
        <v>31272</v>
      </c>
      <c r="I9" s="32">
        <v>31272</v>
      </c>
      <c r="J9" s="32">
        <v>31272</v>
      </c>
      <c r="K9" s="32">
        <v>31272</v>
      </c>
      <c r="L9" s="32">
        <v>31272</v>
      </c>
    </row>
    <row r="10" spans="1:12" x14ac:dyDescent="0.3">
      <c r="A10" s="33" t="s">
        <v>18</v>
      </c>
      <c r="B10" s="17">
        <v>20988</v>
      </c>
      <c r="C10" s="17">
        <v>21728</v>
      </c>
      <c r="D10" s="17">
        <v>22375</v>
      </c>
      <c r="E10" s="17">
        <v>31600.400000000001</v>
      </c>
      <c r="F10" s="18">
        <v>29426</v>
      </c>
      <c r="G10" s="32">
        <v>31132</v>
      </c>
      <c r="H10" s="32">
        <v>31132</v>
      </c>
      <c r="I10" s="32">
        <v>31132</v>
      </c>
      <c r="J10" s="32">
        <v>31132</v>
      </c>
      <c r="K10" s="32">
        <v>31132</v>
      </c>
      <c r="L10" s="32">
        <v>31132</v>
      </c>
    </row>
    <row r="11" spans="1:12" x14ac:dyDescent="0.3">
      <c r="A11" s="33" t="s">
        <v>19</v>
      </c>
      <c r="B11" s="17">
        <v>85</v>
      </c>
      <c r="C11" s="17">
        <v>87</v>
      </c>
      <c r="D11" s="17">
        <v>88</v>
      </c>
      <c r="E11" s="17">
        <v>91</v>
      </c>
      <c r="F11" s="18">
        <v>96</v>
      </c>
      <c r="G11" s="32">
        <v>100</v>
      </c>
      <c r="H11" s="32">
        <v>100</v>
      </c>
      <c r="I11" s="32">
        <v>100</v>
      </c>
      <c r="J11" s="32">
        <v>100</v>
      </c>
      <c r="K11" s="32">
        <v>100</v>
      </c>
      <c r="L11" s="32">
        <v>100</v>
      </c>
    </row>
    <row r="12" spans="1:12" ht="15" thickBot="1" x14ac:dyDescent="0.35">
      <c r="A12" s="22" t="s">
        <v>20</v>
      </c>
      <c r="B12" s="23">
        <f>B7+B9</f>
        <v>30229</v>
      </c>
      <c r="C12" s="23">
        <f>C7+C9</f>
        <v>34872</v>
      </c>
      <c r="D12" s="23">
        <f>D7+D9</f>
        <v>56547</v>
      </c>
      <c r="E12" s="23">
        <f t="shared" ref="E12:L12" si="1">E7+E9</f>
        <v>96866.834000000003</v>
      </c>
      <c r="F12" s="24">
        <f t="shared" si="1"/>
        <v>108623.3</v>
      </c>
      <c r="G12" s="24">
        <f t="shared" si="1"/>
        <v>36545.9</v>
      </c>
      <c r="H12" s="24">
        <f t="shared" si="1"/>
        <v>35314</v>
      </c>
      <c r="I12" s="24">
        <f t="shared" si="1"/>
        <v>35314</v>
      </c>
      <c r="J12" s="24">
        <f t="shared" si="1"/>
        <v>35314</v>
      </c>
      <c r="K12" s="24">
        <f t="shared" si="1"/>
        <v>35314</v>
      </c>
      <c r="L12" s="25">
        <f t="shared" si="1"/>
        <v>35314</v>
      </c>
    </row>
    <row r="13" spans="1:12" x14ac:dyDescent="0.3">
      <c r="A13" s="34"/>
      <c r="B13" s="35"/>
      <c r="C13" s="35"/>
      <c r="D13" s="35"/>
      <c r="E13" s="35"/>
      <c r="F13" s="36"/>
      <c r="G13" s="37"/>
      <c r="H13" s="38"/>
      <c r="I13" s="39"/>
      <c r="J13" s="36"/>
      <c r="K13" s="36"/>
      <c r="L13" s="40"/>
    </row>
    <row r="14" spans="1:12" x14ac:dyDescent="0.3">
      <c r="A14" s="16" t="s">
        <v>21</v>
      </c>
      <c r="B14" s="41">
        <v>19564</v>
      </c>
      <c r="C14" s="41">
        <v>18914</v>
      </c>
      <c r="D14" s="41">
        <v>20093</v>
      </c>
      <c r="E14" s="41">
        <v>20242</v>
      </c>
      <c r="F14" s="42">
        <v>40158</v>
      </c>
      <c r="G14" s="42">
        <v>30935.9</v>
      </c>
      <c r="H14" s="43">
        <v>24000</v>
      </c>
      <c r="I14" s="43">
        <v>24000</v>
      </c>
      <c r="J14" s="43">
        <v>24000</v>
      </c>
      <c r="K14" s="43">
        <v>24000</v>
      </c>
      <c r="L14" s="43">
        <v>24000</v>
      </c>
    </row>
    <row r="15" spans="1:12" x14ac:dyDescent="0.3">
      <c r="A15" s="16" t="s">
        <v>22</v>
      </c>
      <c r="B15" s="41">
        <v>6594</v>
      </c>
      <c r="C15" s="41">
        <v>3793</v>
      </c>
      <c r="D15" s="41">
        <v>22792</v>
      </c>
      <c r="E15" s="41">
        <v>24390.507000000001</v>
      </c>
      <c r="F15" s="42">
        <v>153413.9</v>
      </c>
      <c r="G15" s="44">
        <v>30533.1</v>
      </c>
      <c r="H15" s="45">
        <v>9000</v>
      </c>
      <c r="I15" s="45">
        <v>9000</v>
      </c>
      <c r="J15" s="45">
        <v>9000</v>
      </c>
      <c r="K15" s="45">
        <v>9000</v>
      </c>
      <c r="L15" s="45">
        <v>9000</v>
      </c>
    </row>
    <row r="16" spans="1:12" ht="15" thickBot="1" x14ac:dyDescent="0.35">
      <c r="A16" s="22" t="s">
        <v>23</v>
      </c>
      <c r="B16" s="23">
        <f>SUM(B14:B15)</f>
        <v>26158</v>
      </c>
      <c r="C16" s="23">
        <f>SUM(C14:C15)</f>
        <v>22707</v>
      </c>
      <c r="D16" s="23">
        <f>SUM(D14:D15)</f>
        <v>42885</v>
      </c>
      <c r="E16" s="23">
        <f t="shared" ref="E16:L16" si="2">SUM(E14:E15)</f>
        <v>44632.506999999998</v>
      </c>
      <c r="F16" s="24">
        <f t="shared" si="2"/>
        <v>193571.9</v>
      </c>
      <c r="G16" s="24">
        <f t="shared" si="2"/>
        <v>61469</v>
      </c>
      <c r="H16" s="24">
        <f t="shared" si="2"/>
        <v>33000</v>
      </c>
      <c r="I16" s="24">
        <f t="shared" si="2"/>
        <v>33000</v>
      </c>
      <c r="J16" s="24">
        <f t="shared" si="2"/>
        <v>33000</v>
      </c>
      <c r="K16" s="24">
        <f t="shared" si="2"/>
        <v>33000</v>
      </c>
      <c r="L16" s="25">
        <f t="shared" si="2"/>
        <v>33000</v>
      </c>
    </row>
    <row r="17" spans="1:12" ht="15" thickBot="1" x14ac:dyDescent="0.35">
      <c r="A17" s="9"/>
      <c r="B17" s="26"/>
      <c r="C17" s="26"/>
      <c r="D17" s="26"/>
      <c r="E17" s="26"/>
      <c r="F17" s="27"/>
      <c r="G17" s="28"/>
      <c r="H17" s="29"/>
      <c r="I17" s="30"/>
      <c r="J17" s="27"/>
      <c r="K17" s="27"/>
      <c r="L17" s="46"/>
    </row>
    <row r="18" spans="1:12" ht="15" thickBot="1" x14ac:dyDescent="0.35">
      <c r="A18" s="3" t="s">
        <v>24</v>
      </c>
      <c r="B18" s="47">
        <f>B12-B16</f>
        <v>4071</v>
      </c>
      <c r="C18" s="47">
        <f>C12-C16</f>
        <v>12165</v>
      </c>
      <c r="D18" s="47">
        <f>D12-D16</f>
        <v>13662</v>
      </c>
      <c r="E18" s="47">
        <f t="shared" ref="E18:L18" si="3">E12-E16</f>
        <v>52234.327000000005</v>
      </c>
      <c r="F18" s="48">
        <f t="shared" si="3"/>
        <v>-84948.599999999991</v>
      </c>
      <c r="G18" s="48">
        <f t="shared" si="3"/>
        <v>-24923.1</v>
      </c>
      <c r="H18" s="48">
        <f t="shared" si="3"/>
        <v>2314</v>
      </c>
      <c r="I18" s="48">
        <f t="shared" si="3"/>
        <v>2314</v>
      </c>
      <c r="J18" s="48">
        <f t="shared" si="3"/>
        <v>2314</v>
      </c>
      <c r="K18" s="48">
        <f t="shared" si="3"/>
        <v>2314</v>
      </c>
      <c r="L18" s="49">
        <f t="shared" si="3"/>
        <v>2314</v>
      </c>
    </row>
    <row r="19" spans="1:12" x14ac:dyDescent="0.3">
      <c r="A19" s="9"/>
      <c r="B19" s="26"/>
      <c r="C19" s="26"/>
      <c r="D19" s="26"/>
      <c r="E19" s="26"/>
      <c r="F19" s="50"/>
      <c r="G19" s="51"/>
      <c r="H19" s="52"/>
      <c r="I19" s="53"/>
      <c r="J19" s="50"/>
      <c r="K19" s="50"/>
      <c r="L19" s="54"/>
    </row>
    <row r="20" spans="1:12" x14ac:dyDescent="0.3">
      <c r="A20" s="55"/>
      <c r="B20" s="56"/>
      <c r="C20" s="56"/>
      <c r="D20" s="56"/>
      <c r="E20" s="56"/>
      <c r="F20" s="57"/>
      <c r="G20" s="58"/>
      <c r="H20" s="59"/>
      <c r="I20" s="60"/>
      <c r="J20" s="57"/>
      <c r="K20" s="57"/>
      <c r="L20" s="61"/>
    </row>
    <row r="21" spans="1:12" x14ac:dyDescent="0.3">
      <c r="A21" s="62" t="s">
        <v>25</v>
      </c>
      <c r="B21" s="63"/>
      <c r="C21" s="63"/>
      <c r="D21" s="63"/>
      <c r="E21" s="63"/>
      <c r="F21" s="64"/>
      <c r="G21" s="65"/>
      <c r="H21" s="66"/>
      <c r="I21" s="67"/>
      <c r="J21" s="64"/>
      <c r="K21" s="64"/>
      <c r="L21" s="68"/>
    </row>
    <row r="22" spans="1:12" x14ac:dyDescent="0.3">
      <c r="A22" s="62" t="s">
        <v>26</v>
      </c>
      <c r="B22" s="41"/>
      <c r="C22" s="41"/>
      <c r="D22" s="41"/>
      <c r="E22" s="41"/>
      <c r="F22" s="69"/>
      <c r="G22" s="70"/>
      <c r="H22" s="71"/>
      <c r="I22" s="72"/>
      <c r="J22" s="69"/>
      <c r="K22" s="69"/>
      <c r="L22" s="73"/>
    </row>
    <row r="23" spans="1:12" ht="15" thickBot="1" x14ac:dyDescent="0.35">
      <c r="A23" s="74" t="s">
        <v>27</v>
      </c>
      <c r="B23" s="75"/>
      <c r="C23" s="75"/>
      <c r="D23" s="75"/>
      <c r="E23" s="75"/>
      <c r="F23" s="76"/>
      <c r="G23" s="77"/>
      <c r="H23" s="78"/>
      <c r="I23" s="79"/>
      <c r="J23" s="76"/>
      <c r="K23" s="76"/>
      <c r="L23" s="80"/>
    </row>
    <row r="24" spans="1:12" ht="15" thickBot="1" x14ac:dyDescent="0.35">
      <c r="A24" s="81"/>
      <c r="B24" s="82"/>
      <c r="C24" s="82"/>
      <c r="D24" s="82"/>
      <c r="E24" s="82"/>
      <c r="F24" s="83"/>
      <c r="G24" s="84"/>
      <c r="H24" s="85"/>
      <c r="I24" s="86"/>
      <c r="J24" s="83"/>
      <c r="K24" s="83"/>
      <c r="L24" s="87"/>
    </row>
  </sheetData>
  <pageMargins left="0.70866141732283472" right="0.70866141732283472" top="0.78740157480314965" bottom="0.78740157480314965"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70C65-CA7D-467A-ADFE-72B4BFAD40E9}">
  <sheetPr>
    <tabColor rgb="FF92D050"/>
    <pageSetUpPr fitToPage="1"/>
  </sheetPr>
  <dimension ref="A1:N15"/>
  <sheetViews>
    <sheetView workbookViewId="0">
      <selection activeCell="U10" sqref="U10"/>
    </sheetView>
  </sheetViews>
  <sheetFormatPr defaultRowHeight="14.4" x14ac:dyDescent="0.3"/>
  <cols>
    <col min="1" max="1" width="13.44140625" customWidth="1"/>
    <col min="257" max="257" width="13.44140625" customWidth="1"/>
    <col min="513" max="513" width="13.44140625" customWidth="1"/>
    <col min="769" max="769" width="13.44140625" customWidth="1"/>
    <col min="1025" max="1025" width="13.44140625" customWidth="1"/>
    <col min="1281" max="1281" width="13.44140625" customWidth="1"/>
    <col min="1537" max="1537" width="13.44140625" customWidth="1"/>
    <col min="1793" max="1793" width="13.44140625" customWidth="1"/>
    <col min="2049" max="2049" width="13.44140625" customWidth="1"/>
    <col min="2305" max="2305" width="13.44140625" customWidth="1"/>
    <col min="2561" max="2561" width="13.44140625" customWidth="1"/>
    <col min="2817" max="2817" width="13.44140625" customWidth="1"/>
    <col min="3073" max="3073" width="13.44140625" customWidth="1"/>
    <col min="3329" max="3329" width="13.44140625" customWidth="1"/>
    <col min="3585" max="3585" width="13.44140625" customWidth="1"/>
    <col min="3841" max="3841" width="13.44140625" customWidth="1"/>
    <col min="4097" max="4097" width="13.44140625" customWidth="1"/>
    <col min="4353" max="4353" width="13.44140625" customWidth="1"/>
    <col min="4609" max="4609" width="13.44140625" customWidth="1"/>
    <col min="4865" max="4865" width="13.44140625" customWidth="1"/>
    <col min="5121" max="5121" width="13.44140625" customWidth="1"/>
    <col min="5377" max="5377" width="13.44140625" customWidth="1"/>
    <col min="5633" max="5633" width="13.44140625" customWidth="1"/>
    <col min="5889" max="5889" width="13.44140625" customWidth="1"/>
    <col min="6145" max="6145" width="13.44140625" customWidth="1"/>
    <col min="6401" max="6401" width="13.44140625" customWidth="1"/>
    <col min="6657" max="6657" width="13.44140625" customWidth="1"/>
    <col min="6913" max="6913" width="13.44140625" customWidth="1"/>
    <col min="7169" max="7169" width="13.44140625" customWidth="1"/>
    <col min="7425" max="7425" width="13.44140625" customWidth="1"/>
    <col min="7681" max="7681" width="13.44140625" customWidth="1"/>
    <col min="7937" max="7937" width="13.44140625" customWidth="1"/>
    <col min="8193" max="8193" width="13.44140625" customWidth="1"/>
    <col min="8449" max="8449" width="13.44140625" customWidth="1"/>
    <col min="8705" max="8705" width="13.44140625" customWidth="1"/>
    <col min="8961" max="8961" width="13.44140625" customWidth="1"/>
    <col min="9217" max="9217" width="13.44140625" customWidth="1"/>
    <col min="9473" max="9473" width="13.44140625" customWidth="1"/>
    <col min="9729" max="9729" width="13.44140625" customWidth="1"/>
    <col min="9985" max="9985" width="13.44140625" customWidth="1"/>
    <col min="10241" max="10241" width="13.44140625" customWidth="1"/>
    <col min="10497" max="10497" width="13.44140625" customWidth="1"/>
    <col min="10753" max="10753" width="13.44140625" customWidth="1"/>
    <col min="11009" max="11009" width="13.44140625" customWidth="1"/>
    <col min="11265" max="11265" width="13.44140625" customWidth="1"/>
    <col min="11521" max="11521" width="13.44140625" customWidth="1"/>
    <col min="11777" max="11777" width="13.44140625" customWidth="1"/>
    <col min="12033" max="12033" width="13.44140625" customWidth="1"/>
    <col min="12289" max="12289" width="13.44140625" customWidth="1"/>
    <col min="12545" max="12545" width="13.44140625" customWidth="1"/>
    <col min="12801" max="12801" width="13.44140625" customWidth="1"/>
    <col min="13057" max="13057" width="13.44140625" customWidth="1"/>
    <col min="13313" max="13313" width="13.44140625" customWidth="1"/>
    <col min="13569" max="13569" width="13.44140625" customWidth="1"/>
    <col min="13825" max="13825" width="13.44140625" customWidth="1"/>
    <col min="14081" max="14081" width="13.44140625" customWidth="1"/>
    <col min="14337" max="14337" width="13.44140625" customWidth="1"/>
    <col min="14593" max="14593" width="13.44140625" customWidth="1"/>
    <col min="14849" max="14849" width="13.44140625" customWidth="1"/>
    <col min="15105" max="15105" width="13.44140625" customWidth="1"/>
    <col min="15361" max="15361" width="13.44140625" customWidth="1"/>
    <col min="15617" max="15617" width="13.44140625" customWidth="1"/>
    <col min="15873" max="15873" width="13.44140625" customWidth="1"/>
    <col min="16129" max="16129" width="13.44140625" customWidth="1"/>
  </cols>
  <sheetData>
    <row r="1" spans="1:14" ht="15.6" x14ac:dyDescent="0.3">
      <c r="A1" s="88" t="s">
        <v>28</v>
      </c>
    </row>
    <row r="3" spans="1:14" x14ac:dyDescent="0.3">
      <c r="A3" s="96" t="s">
        <v>32</v>
      </c>
      <c r="B3" s="96"/>
      <c r="C3" s="96"/>
      <c r="D3" s="96"/>
      <c r="E3" s="96"/>
      <c r="F3" s="96"/>
      <c r="G3" s="96"/>
      <c r="H3" s="96"/>
      <c r="I3" s="96"/>
      <c r="J3" s="96"/>
      <c r="K3" s="96"/>
      <c r="L3" s="96"/>
      <c r="M3" s="96"/>
      <c r="N3" s="96"/>
    </row>
    <row r="4" spans="1:14" ht="42" customHeight="1" x14ac:dyDescent="0.3">
      <c r="A4" s="97" t="s">
        <v>33</v>
      </c>
      <c r="B4" s="97"/>
      <c r="C4" s="97"/>
      <c r="D4" s="97"/>
      <c r="E4" s="97"/>
      <c r="F4" s="97"/>
      <c r="G4" s="97"/>
      <c r="H4" s="97"/>
      <c r="I4" s="97"/>
      <c r="J4" s="97"/>
      <c r="K4" s="97"/>
      <c r="L4" s="97"/>
      <c r="M4" s="97"/>
      <c r="N4" s="97"/>
    </row>
    <row r="5" spans="1:14" ht="34.799999999999997" customHeight="1" x14ac:dyDescent="0.3">
      <c r="A5" s="97" t="s">
        <v>34</v>
      </c>
      <c r="B5" s="97"/>
      <c r="C5" s="97"/>
      <c r="D5" s="97"/>
      <c r="E5" s="97"/>
      <c r="F5" s="97"/>
      <c r="G5" s="97"/>
      <c r="H5" s="97"/>
      <c r="I5" s="97"/>
      <c r="J5" s="97"/>
      <c r="K5" s="97"/>
      <c r="L5" s="97"/>
      <c r="M5" s="97"/>
      <c r="N5" s="97"/>
    </row>
    <row r="6" spans="1:14" ht="33" customHeight="1" x14ac:dyDescent="0.3">
      <c r="A6" s="97" t="s">
        <v>35</v>
      </c>
      <c r="B6" s="97"/>
      <c r="C6" s="97"/>
      <c r="D6" s="97"/>
      <c r="E6" s="97"/>
      <c r="F6" s="97"/>
      <c r="G6" s="97"/>
      <c r="H6" s="97"/>
      <c r="I6" s="97"/>
      <c r="J6" s="97"/>
      <c r="K6" s="97"/>
      <c r="L6" s="97"/>
      <c r="M6" s="97"/>
      <c r="N6" s="97"/>
    </row>
    <row r="7" spans="1:14" x14ac:dyDescent="0.3">
      <c r="A7" t="s">
        <v>29</v>
      </c>
    </row>
    <row r="8" spans="1:14" ht="43.2" customHeight="1" x14ac:dyDescent="0.3">
      <c r="A8" s="89" t="s">
        <v>30</v>
      </c>
      <c r="B8" s="97" t="s">
        <v>36</v>
      </c>
      <c r="C8" s="97"/>
      <c r="D8" s="97"/>
      <c r="E8" s="97"/>
      <c r="F8" s="97"/>
      <c r="G8" s="97"/>
      <c r="H8" s="97"/>
      <c r="I8" s="97"/>
      <c r="J8" s="97"/>
      <c r="K8" s="97"/>
      <c r="L8" s="97"/>
      <c r="M8" s="97"/>
      <c r="N8" s="97"/>
    </row>
    <row r="9" spans="1:14" ht="29.4" customHeight="1" x14ac:dyDescent="0.3">
      <c r="A9" s="90" t="s">
        <v>31</v>
      </c>
      <c r="B9" s="92" t="s">
        <v>37</v>
      </c>
      <c r="C9" s="92"/>
      <c r="D9" s="92"/>
      <c r="E9" s="92"/>
      <c r="F9" s="92"/>
      <c r="G9" s="92"/>
      <c r="H9" s="92"/>
      <c r="I9" s="92"/>
      <c r="J9" s="92"/>
      <c r="K9" s="92"/>
      <c r="L9" s="92"/>
      <c r="M9" s="92"/>
      <c r="N9" s="92"/>
    </row>
    <row r="10" spans="1:14" ht="34.200000000000003" customHeight="1" x14ac:dyDescent="0.3">
      <c r="A10" s="90" t="s">
        <v>38</v>
      </c>
      <c r="B10" s="92" t="s">
        <v>37</v>
      </c>
      <c r="C10" s="92"/>
      <c r="D10" s="92"/>
      <c r="E10" s="92"/>
      <c r="F10" s="92"/>
      <c r="G10" s="92"/>
      <c r="H10" s="92"/>
      <c r="I10" s="92"/>
      <c r="J10" s="92"/>
      <c r="K10" s="92"/>
      <c r="L10" s="92"/>
      <c r="M10" s="92"/>
      <c r="N10" s="92"/>
    </row>
    <row r="11" spans="1:14" x14ac:dyDescent="0.3">
      <c r="B11" s="93"/>
      <c r="C11" s="93"/>
      <c r="D11" s="93"/>
      <c r="E11" s="93"/>
      <c r="F11" s="93"/>
      <c r="G11" s="93"/>
      <c r="H11" s="93"/>
      <c r="I11" s="93"/>
      <c r="J11" s="93"/>
      <c r="K11" s="93"/>
      <c r="L11" s="93"/>
      <c r="M11" s="93"/>
      <c r="N11" s="93"/>
    </row>
    <row r="13" spans="1:14" x14ac:dyDescent="0.3">
      <c r="A13" s="91" t="s">
        <v>39</v>
      </c>
      <c r="B13" s="91"/>
      <c r="C13" s="91"/>
      <c r="D13" s="91"/>
      <c r="E13" s="91"/>
    </row>
    <row r="15" spans="1:14" ht="34.200000000000003" customHeight="1" x14ac:dyDescent="0.3">
      <c r="A15" s="94" t="s">
        <v>40</v>
      </c>
      <c r="B15" s="95"/>
      <c r="C15" s="95"/>
      <c r="D15" s="95"/>
      <c r="E15" s="95"/>
      <c r="F15" s="95"/>
      <c r="G15" s="95"/>
      <c r="H15" s="95"/>
      <c r="I15" s="95"/>
      <c r="J15" s="95"/>
      <c r="K15" s="95"/>
      <c r="L15" s="95"/>
    </row>
  </sheetData>
  <mergeCells count="9">
    <mergeCell ref="B10:N10"/>
    <mergeCell ref="B11:N11"/>
    <mergeCell ref="A15:L15"/>
    <mergeCell ref="A3:N3"/>
    <mergeCell ref="A4:N4"/>
    <mergeCell ref="A5:N5"/>
    <mergeCell ref="A6:N6"/>
    <mergeCell ref="B8:N8"/>
    <mergeCell ref="B9:N9"/>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Výhled 2019-23</vt:lpstr>
      <vt:lpstr>Komentář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Blažková Eva (MHMP, ROZ)</dc:creator>
  <cp:lastModifiedBy>Mirka</cp:lastModifiedBy>
  <cp:lastPrinted>2017-11-24T10:31:37Z</cp:lastPrinted>
  <dcterms:created xsi:type="dcterms:W3CDTF">2017-11-20T14:59:25Z</dcterms:created>
  <dcterms:modified xsi:type="dcterms:W3CDTF">2018-01-02T13:49:48Z</dcterms:modified>
</cp:coreProperties>
</file>